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showInkAnnotation="0" defaultThemeVersion="124226"/>
  <xr:revisionPtr revIDLastSave="0" documentId="10_ncr:8100000_{69F73039-FF06-4727-9221-5A5AF4A52515}" xr6:coauthVersionLast="33" xr6:coauthVersionMax="33" xr10:uidLastSave="{00000000-0000-0000-0000-000000000000}"/>
  <bookViews>
    <workbookView xWindow="0" yWindow="0" windowWidth="19200" windowHeight="6960" xr2:uid="{00000000-000D-0000-FFFF-FFFF00000000}"/>
  </bookViews>
  <sheets>
    <sheet name="MAIN" sheetId="1" r:id="rId1"/>
    <sheet name="sheet" sheetId="2" state="hidden" r:id="rId2"/>
    <sheet name="Sheet1" sheetId="8" r:id="rId3"/>
    <sheet name="Sheet2" sheetId="9" r:id="rId4"/>
  </sheets>
  <definedNames>
    <definedName name="_xlnm._FilterDatabase" localSheetId="0" hidden="1">MAIN!$D$2:$M$2</definedName>
    <definedName name="Aktivnost">sheet!$F$5:$F$9</definedName>
    <definedName name="Izvor">sheet!$E$5:$E$7</definedName>
    <definedName name="_xlnm.Print_Area" localSheetId="0">MAIN!$C$1:$N$66</definedName>
    <definedName name="Projekt">sheet!$G$5:$G$10</definedName>
  </definedNames>
  <calcPr calcId="162913"/>
</workbook>
</file>

<file path=xl/calcChain.xml><?xml version="1.0" encoding="utf-8"?>
<calcChain xmlns="http://schemas.openxmlformats.org/spreadsheetml/2006/main">
  <c r="H45" i="1" l="1"/>
  <c r="AC47" i="8" l="1"/>
  <c r="AD47" i="8" s="1"/>
  <c r="AD48" i="8"/>
</calcChain>
</file>

<file path=xl/sharedStrings.xml><?xml version="1.0" encoding="utf-8"?>
<sst xmlns="http://schemas.openxmlformats.org/spreadsheetml/2006/main" count="316" uniqueCount="226">
  <si>
    <t>Evidencijski broj nabave</t>
  </si>
  <si>
    <t>Procijenjena vrijednost</t>
  </si>
  <si>
    <t>Vrsta postupka</t>
  </si>
  <si>
    <t>Ugovor o javnoj nabavi ili okvirni sporazum</t>
  </si>
  <si>
    <t>Aktivnost</t>
  </si>
  <si>
    <t>Projekt</t>
  </si>
  <si>
    <t>Izvor sredstava</t>
  </si>
  <si>
    <t>Redovna</t>
  </si>
  <si>
    <t>LLP</t>
  </si>
  <si>
    <t>YIA</t>
  </si>
  <si>
    <t>Eramore</t>
  </si>
  <si>
    <t>Iseemob</t>
  </si>
  <si>
    <t>Etwinning</t>
  </si>
  <si>
    <t>Europass</t>
  </si>
  <si>
    <t>Eurodesk</t>
  </si>
  <si>
    <t>Euroguidance</t>
  </si>
  <si>
    <t>Električna energija</t>
  </si>
  <si>
    <t>Higijenski materijal</t>
  </si>
  <si>
    <t>Uredski materijal</t>
  </si>
  <si>
    <t>Plin</t>
  </si>
  <si>
    <t>ivana</t>
  </si>
  <si>
    <t>filip</t>
  </si>
  <si>
    <t>sanja</t>
  </si>
  <si>
    <t>Poštanske usluge</t>
  </si>
  <si>
    <t>Uredski namještaj</t>
  </si>
  <si>
    <t>Računala i računalna oprema</t>
  </si>
  <si>
    <t>Usluge fiksne telefonije</t>
  </si>
  <si>
    <t>Usluge mobilne telefonije</t>
  </si>
  <si>
    <t>Usluge čišćenja</t>
  </si>
  <si>
    <t xml:space="preserve">Usluge tiskanja </t>
  </si>
  <si>
    <t>Usluge grafičkog oblikovanja</t>
  </si>
  <si>
    <t>Održavanje programa - upravljanje računalnom mrežom</t>
  </si>
  <si>
    <t>Planirani početak postupka/mj.</t>
  </si>
  <si>
    <t>Opis (prema CPV rječniku)</t>
  </si>
  <si>
    <t xml:space="preserve">45400000-1 </t>
  </si>
  <si>
    <t>Tiskanje i s tim povezane usluge</t>
  </si>
  <si>
    <t>79800000-2</t>
  </si>
  <si>
    <t>79822500-7</t>
  </si>
  <si>
    <t>Konto</t>
  </si>
  <si>
    <t>Trajanje ugovora o javnoj nabavi ili okvirnog sporazuma (u mjesecima)</t>
  </si>
  <si>
    <t>64212000-5</t>
  </si>
  <si>
    <t>64214000-9</t>
  </si>
  <si>
    <t>Posebne usluge poslovnih telefonskih mreža</t>
  </si>
  <si>
    <t>64110000-0</t>
  </si>
  <si>
    <t>72267100-0</t>
  </si>
  <si>
    <t>Održavanje programske podrške za informacijsku tehnologiju</t>
  </si>
  <si>
    <t>48442000-8; 48443000-5</t>
  </si>
  <si>
    <t>72212211-1</t>
  </si>
  <si>
    <t>Usluge razvoja programske podrške za međupovezivanje
aplikacijskih platformi</t>
  </si>
  <si>
    <t>39130000-2</t>
  </si>
  <si>
    <t>Računalna oprema</t>
  </si>
  <si>
    <t>30230000-0</t>
  </si>
  <si>
    <t>90910000-9</t>
  </si>
  <si>
    <t>79530000-8; 79552000-8</t>
  </si>
  <si>
    <t>Usluge prevođenja; Usluge obrade teksta</t>
  </si>
  <si>
    <t>22800000-8; 22815000-6; 22850000-3; 22852100-8</t>
  </si>
  <si>
    <t>Nabava promotivnih materijala</t>
  </si>
  <si>
    <t>Programski paket za financijske sustave; Programski paket za računovodstvo</t>
  </si>
  <si>
    <t>39831200-8; 39831240-0; 39800000-0; 33711900-6</t>
  </si>
  <si>
    <t>Usluge stručnog osposobljavanja</t>
  </si>
  <si>
    <t>79300000-7</t>
  </si>
  <si>
    <t>Održavanje financijsko-računovodstvenog programa KONTO</t>
  </si>
  <si>
    <t>Održavanje programa-Mobius</t>
  </si>
  <si>
    <t>Usluge praćenja i analize medijskih objava</t>
  </si>
  <si>
    <t>Usluge istraživanja tržišta i usluge ispitivanja javnog mišljenja</t>
  </si>
  <si>
    <t>CPV oznaka/e</t>
  </si>
  <si>
    <t xml:space="preserve">22462000-6 </t>
  </si>
  <si>
    <t xml:space="preserve">Promidžbeni materijal    </t>
  </si>
  <si>
    <t>Deterdženti; Mješavine za čišćenje; Proizvodi za čišćenje i poliranje; sapun i ostali higijenski materijali</t>
  </si>
  <si>
    <t>Papirnati ili kartonski registri, knjigovodstvene knjige, uvezi,
obrasci i drugi tiskani uredski materijal; bilježnice; fascikli; košuljice za spise i ostali uredski materijal</t>
  </si>
  <si>
    <t>Stipendije djelatnicima</t>
  </si>
  <si>
    <t>80300000-7</t>
  </si>
  <si>
    <t>Usluge visokoškolskog obrazovanja</t>
  </si>
  <si>
    <t>55120000-7</t>
  </si>
  <si>
    <t>Hotelske usluge za sastanke i konferencije</t>
  </si>
  <si>
    <t>79110000-8</t>
  </si>
  <si>
    <t>Usluge pravnih savjeta i zastupanja</t>
  </si>
  <si>
    <t>Najam kongresnih dvorana za potrebe informativnih događanja i promotivnih aktivnosti</t>
  </si>
  <si>
    <t>34110000-1</t>
  </si>
  <si>
    <t>Osobni automobil</t>
  </si>
  <si>
    <t>Nadogradnja programa Mobius</t>
  </si>
  <si>
    <t>Nadogradnja programa  financijsko-računovodstvenog programa KONTO</t>
  </si>
  <si>
    <t>79342200-5; 79340000-9</t>
  </si>
  <si>
    <t>Usluge promocije, usluge oglašavanja</t>
  </si>
  <si>
    <t>72610000-9</t>
  </si>
  <si>
    <t>Usluge računalne potpore</t>
  </si>
  <si>
    <t>72212440-5</t>
  </si>
  <si>
    <t>Usluge razvoja programske podrške za financijsku analizu
i računovodstvo</t>
  </si>
  <si>
    <t>80530000-8; 80522000-9</t>
  </si>
  <si>
    <t>Usluge stručnog osposobljavanja; obrazovni seminari</t>
  </si>
  <si>
    <t>Napomena</t>
  </si>
  <si>
    <t>Ugovor</t>
  </si>
  <si>
    <t>Opis</t>
  </si>
  <si>
    <t>79410000-1</t>
  </si>
  <si>
    <t>Usluge savjetovanja na području poslovanja i upravljanja</t>
  </si>
  <si>
    <t>Operativni leasing za službeno vozilo</t>
  </si>
  <si>
    <t xml:space="preserve">Usluge poslovne banke </t>
  </si>
  <si>
    <t>66110000-4</t>
  </si>
  <si>
    <t>Bankarske usluge</t>
  </si>
  <si>
    <t>Komunikacijska oprema</t>
  </si>
  <si>
    <t>32000000-3</t>
  </si>
  <si>
    <t>Radio, televizijska, komunikacijska i srodna oprema</t>
  </si>
  <si>
    <t>Jednostavna nabava</t>
  </si>
  <si>
    <t>Usluge fotokopiranja i ispisa (najam ispisnih rješenja)</t>
  </si>
  <si>
    <t>795210000-2</t>
  </si>
  <si>
    <t>Usluge fotokopiranja i ispisa</t>
  </si>
  <si>
    <t>Distribucija električne energije i povezane usluge; Električna energija</t>
  </si>
  <si>
    <t>Distribucija plina i povezane usluge;Prirodni/zemni plin</t>
  </si>
  <si>
    <t xml:space="preserve">65300000-6; 09310000-5 </t>
  </si>
  <si>
    <t xml:space="preserve">65200000-5; 09123000-7 </t>
  </si>
  <si>
    <t>92111200-4</t>
  </si>
  <si>
    <t>Produkcija promidžbenog, propagandnog i informativnog
filma i videa</t>
  </si>
  <si>
    <t>Usluge snimanja i fotografiranja</t>
  </si>
  <si>
    <t xml:space="preserve">Usluge održavanja portala, usluge promidžbe i informiranja_portal Study in Croatia </t>
  </si>
  <si>
    <t>72267100-0, 79342200-5; 79340000-9</t>
  </si>
  <si>
    <t>Održavanje programske podrške za informacijsku tehnologiju, usluge promocije, usluge oglašavanja</t>
  </si>
  <si>
    <t xml:space="preserve">Sitni inventar </t>
  </si>
  <si>
    <t>30237400-3 30237410-6; 30237460-1; 39136000-4</t>
  </si>
  <si>
    <t>Računalni miš; računalne tipkovnice; vješalice za kapute i ostali sitan inventar</t>
  </si>
  <si>
    <t>Predmet nabave se dijeli na grupe DA / NE</t>
  </si>
  <si>
    <t>Najam licenci  (Bitdifender/Watchgaurd S.)</t>
  </si>
  <si>
    <t xml:space="preserve">Premije osiguranja </t>
  </si>
  <si>
    <t>Prodaja putnih karata i paket aranžmana</t>
  </si>
  <si>
    <t>63512000-1</t>
  </si>
  <si>
    <t>Izuzeće</t>
  </si>
  <si>
    <t xml:space="preserve">Izrada IT alata za upravljanje poslovnim procesima </t>
  </si>
  <si>
    <t xml:space="preserve">Analiza i razvoj sustava za evaluaciju djelatnika </t>
  </si>
  <si>
    <t xml:space="preserve">Izrada akcijskog plana za informatizaciju poslovnih procesa  agencije </t>
  </si>
  <si>
    <t xml:space="preserve">Istraživanje prepoznatljivosti Europass dokumenata </t>
  </si>
  <si>
    <t xml:space="preserve">Istraživanje kvalitete usluga edukacije Euraxess mreže </t>
  </si>
  <si>
    <t>48624000-8</t>
  </si>
  <si>
    <t>73110000-6</t>
  </si>
  <si>
    <t xml:space="preserve">Usluge istraživanja </t>
  </si>
  <si>
    <t>Digitalizacija Europass dokumenata (prilog svjedodžbi i mobilnost)</t>
  </si>
  <si>
    <t xml:space="preserve">Nadogradnje mrežnih stranica </t>
  </si>
  <si>
    <t>72413000-8</t>
  </si>
  <si>
    <t>Usluge sistemske analize i programiranja</t>
  </si>
  <si>
    <t>72240000-9</t>
  </si>
  <si>
    <t>Programski paketi i informacijski sustavi</t>
  </si>
  <si>
    <t>48000000-8</t>
  </si>
  <si>
    <t>Usluge razvoja programske podrške za umrežavanje, Internet i intranet</t>
  </si>
  <si>
    <t>72212200-1</t>
  </si>
  <si>
    <t>Usluge istraživanja</t>
  </si>
  <si>
    <t>66000000-0</t>
  </si>
  <si>
    <t>Financijske usluge i usluge osiguranja</t>
  </si>
  <si>
    <t>Usluge razvoja programske podrške za obračun vremena ili
za ljudske resurse</t>
  </si>
  <si>
    <t xml:space="preserve">72212450-8; </t>
  </si>
  <si>
    <t>72212451-5</t>
  </si>
  <si>
    <t>Usluge razvoja programske podrške za planiranje resursa</t>
  </si>
  <si>
    <t>72312100-6; 79421200-3</t>
  </si>
  <si>
    <t>Usluge pripreme podataka, Usluge pripreme projekata</t>
  </si>
  <si>
    <t>Pristupne licence za sharepoint (calovi)</t>
  </si>
  <si>
    <t>48200000-0</t>
  </si>
  <si>
    <t>Programski paket za umrežavanje, Internet i intranet</t>
  </si>
  <si>
    <t>Usluge tekućeg i investicijskog održavanja poslovnog prostora</t>
  </si>
  <si>
    <t>Ugovor odnosno okvirni sporazum sklopit će se  po provedenom postupku od strane središnjeg tijela za javnu nabavu, do tada Naručitelj će  primjenjivati postupak jednostavne nabave</t>
  </si>
  <si>
    <t>Završni građevinski radovi - tekuće i investicijsko održavanje</t>
  </si>
  <si>
    <t xml:space="preserve">Sajam stipendija - najam štandova </t>
  </si>
  <si>
    <t>39172000-8</t>
  </si>
  <si>
    <t>Pultovi</t>
  </si>
  <si>
    <t xml:space="preserve">Izrada analize - zaštita osobnih podataka </t>
  </si>
  <si>
    <t>71241000-9</t>
  </si>
  <si>
    <t>Studija izvodljivosti, savjetodavna usluga, analiza</t>
  </si>
  <si>
    <t>71350000-6; 71242000-6</t>
  </si>
  <si>
    <t>Znanstvene i tehničke savjetodavne usluge, Izrada projekta i nacrta, procjena troškova</t>
  </si>
  <si>
    <t>Usluge dizajna world wide web (www) stranice</t>
  </si>
  <si>
    <t>Usluge oglašavanja</t>
  </si>
  <si>
    <t>JN-1-2018</t>
  </si>
  <si>
    <t>DA</t>
  </si>
  <si>
    <t>ožujak, 2018.</t>
  </si>
  <si>
    <t>Otvoreni postupak (društvene i druge posebne usluge)</t>
  </si>
  <si>
    <t>sati</t>
  </si>
  <si>
    <t>kn</t>
  </si>
  <si>
    <t>55100000-1</t>
  </si>
  <si>
    <t>Hotelske usluge</t>
  </si>
  <si>
    <t>79951000-5</t>
  </si>
  <si>
    <t>Usluge organiziranja seminara</t>
  </si>
  <si>
    <t>JN-2-2018</t>
  </si>
  <si>
    <t xml:space="preserve">Ugovor </t>
  </si>
  <si>
    <t>travanj, 2018.</t>
  </si>
  <si>
    <t xml:space="preserve">Organiziranje seminara; TCA seminar u području visokog obrazovanja </t>
  </si>
  <si>
    <t>Redni broj</t>
  </si>
  <si>
    <t xml:space="preserve">Usluge stručnog osposobljavanja - stručne edukacije </t>
  </si>
  <si>
    <t xml:space="preserve">Usluge stručnog osposobljavanja - razvojne edukacije </t>
  </si>
  <si>
    <t xml:space="preserve">Usluge stručnog osposobljavanja - kotizacije </t>
  </si>
  <si>
    <t>Share Point server, Pristupne licence za sharepoint (calovi)</t>
  </si>
  <si>
    <t>48000000-8;48200000-0</t>
  </si>
  <si>
    <t>Programski paketi i informacijski sustavi, Programski paket za umrežavanje, Internet i intranet</t>
  </si>
  <si>
    <t>Licence za računala (office i windows), Calovi za exchange mail server</t>
  </si>
  <si>
    <t>Usluge smještaja, prehrane i najma dvorana za potrebe Erasmus plus programa (ciklus osposobljavanja volontera)</t>
  </si>
  <si>
    <r>
      <t xml:space="preserve">192.000
</t>
    </r>
    <r>
      <rPr>
        <strike/>
        <sz val="12"/>
        <color rgb="FFFF0000"/>
        <rFont val="Arial"/>
        <family val="2"/>
        <charset val="238"/>
      </rPr>
      <t>199.900</t>
    </r>
  </si>
  <si>
    <t>Ventilatori i uređaji za klimatizaciju</t>
  </si>
  <si>
    <t>39717000-1</t>
  </si>
  <si>
    <r>
      <t xml:space="preserve">Ugovor odnosno okvirni sporazum sklopit će se  po provedenom postupku od strane središnjeg tijela za javnu nabavu, do tada Naručitelj će  primjenjivati postupak jednostavne nabave.  </t>
    </r>
    <r>
      <rPr>
        <sz val="12"/>
        <color rgb="FFFF0000"/>
        <rFont val="Arial"/>
        <family val="2"/>
        <charset val="238"/>
      </rPr>
      <t>Ugovor sklopljen po središnjem tijelu za javnu nabavu.</t>
    </r>
  </si>
  <si>
    <r>
      <t xml:space="preserve">provedeno 3. mjesec 2016.
</t>
    </r>
    <r>
      <rPr>
        <sz val="12"/>
        <color rgb="FFFF0000"/>
        <rFont val="Arial"/>
        <family val="2"/>
        <charset val="238"/>
      </rPr>
      <t>provedeno 12.mj. 2017.</t>
    </r>
  </si>
  <si>
    <r>
      <t xml:space="preserve">Ugovor odnosno okvirni sporazum sklopljen po središnjem tijelu za javnu nabavu. 
</t>
    </r>
    <r>
      <rPr>
        <sz val="12"/>
        <color rgb="FFFF0000"/>
        <rFont val="Arial"/>
        <family val="2"/>
        <charset val="238"/>
      </rPr>
      <t>Ugovor sklopljen po središnjem tijelu za javnu nabavu.</t>
    </r>
  </si>
  <si>
    <t>Usluge savjetovanja na području poslovanja i upravljanja (analiza poslovnh procesi u svrhu optimizacije poslovanja)</t>
  </si>
  <si>
    <t>JN-3-2018</t>
  </si>
  <si>
    <t xml:space="preserve">Moderator događanja _ TCA visoko </t>
  </si>
  <si>
    <t>98390000-3</t>
  </si>
  <si>
    <t>Ostale usluge, usluge moderacije događanja</t>
  </si>
  <si>
    <t>Usluge lekture i korekture _hrvatski jezik</t>
  </si>
  <si>
    <r>
      <rPr>
        <sz val="12"/>
        <rFont val="Arial"/>
        <family val="2"/>
        <charset val="238"/>
      </rPr>
      <t>480.000,00</t>
    </r>
    <r>
      <rPr>
        <strike/>
        <sz val="12"/>
        <color rgb="FFFF0000"/>
        <rFont val="Arial"/>
        <family val="2"/>
        <charset val="238"/>
      </rPr>
      <t xml:space="preserve">
499.000,00
</t>
    </r>
  </si>
  <si>
    <r>
      <rPr>
        <sz val="12"/>
        <rFont val="Arial"/>
        <family val="2"/>
        <charset val="238"/>
      </rPr>
      <t>280.000,00</t>
    </r>
    <r>
      <rPr>
        <strike/>
        <sz val="12"/>
        <color rgb="FFFF0000"/>
        <rFont val="Arial"/>
        <family val="2"/>
        <charset val="238"/>
      </rPr>
      <t xml:space="preserve">
180.000,00</t>
    </r>
  </si>
  <si>
    <r>
      <rPr>
        <sz val="12"/>
        <rFont val="Arial"/>
        <family val="2"/>
        <charset val="238"/>
      </rPr>
      <t>80.000,00</t>
    </r>
    <r>
      <rPr>
        <strike/>
        <sz val="12"/>
        <color rgb="FFFF0000"/>
        <rFont val="Arial"/>
        <family val="2"/>
        <charset val="238"/>
      </rPr>
      <t xml:space="preserve">
60.000,00</t>
    </r>
  </si>
  <si>
    <r>
      <t>192.000,00</t>
    </r>
    <r>
      <rPr>
        <strike/>
        <sz val="12"/>
        <color rgb="FFFF0000"/>
        <rFont val="Arial"/>
        <family val="2"/>
        <charset val="238"/>
      </rPr>
      <t xml:space="preserve">
199.900,00</t>
    </r>
  </si>
  <si>
    <r>
      <t xml:space="preserve">192.000,00 
</t>
    </r>
    <r>
      <rPr>
        <strike/>
        <sz val="12"/>
        <color rgb="FFFF0000"/>
        <rFont val="Arial"/>
        <family val="2"/>
        <charset val="238"/>
      </rPr>
      <t>199.900,00</t>
    </r>
  </si>
  <si>
    <r>
      <t xml:space="preserve">192.000,00
</t>
    </r>
    <r>
      <rPr>
        <strike/>
        <sz val="12"/>
        <color rgb="FFFF0000"/>
        <rFont val="Arial"/>
        <family val="2"/>
        <charset val="238"/>
      </rPr>
      <t>199.900,00</t>
    </r>
  </si>
  <si>
    <r>
      <t xml:space="preserve">103.000,00
</t>
    </r>
    <r>
      <rPr>
        <strike/>
        <sz val="12"/>
        <color rgb="FFFF0000"/>
        <rFont val="Arial"/>
        <family val="2"/>
        <charset val="238"/>
      </rPr>
      <t>48.000,00</t>
    </r>
  </si>
  <si>
    <r>
      <t xml:space="preserve">150.000,00
</t>
    </r>
    <r>
      <rPr>
        <strike/>
        <sz val="12"/>
        <color rgb="FFFF0000"/>
        <rFont val="Arial"/>
        <family val="2"/>
        <charset val="238"/>
      </rPr>
      <t>90.000,00</t>
    </r>
  </si>
  <si>
    <r>
      <t xml:space="preserve">40.000,00
</t>
    </r>
    <r>
      <rPr>
        <sz val="12"/>
        <color rgb="FFFF0000"/>
        <rFont val="Arial"/>
        <family val="2"/>
        <charset val="238"/>
      </rPr>
      <t>80.000,00</t>
    </r>
  </si>
  <si>
    <r>
      <t xml:space="preserve">70.000,00
</t>
    </r>
    <r>
      <rPr>
        <strike/>
        <sz val="12"/>
        <color rgb="FFFF0000"/>
        <rFont val="Arial"/>
        <family val="2"/>
        <charset val="238"/>
      </rPr>
      <t>40.000,00</t>
    </r>
  </si>
  <si>
    <t xml:space="preserve">
Programski paket za operativni sustav osobnog računala
</t>
  </si>
  <si>
    <t>Odvjetničke usluge i usluge pravnog savjetovanja</t>
  </si>
  <si>
    <t xml:space="preserve">Razvoj informacijskog rješenja za sharepoint </t>
  </si>
  <si>
    <t>Usluge pismenog prevođenja, lekture i korekture _engleski jezik</t>
  </si>
  <si>
    <t>Usluge smještaja, prehrane i najma dvorana za potrebe Euroguidance _ Boot Camp</t>
  </si>
  <si>
    <t>lipanj, 2018.</t>
  </si>
  <si>
    <t>Usluge obrade teksta</t>
  </si>
  <si>
    <r>
      <t>Organiziranje seminara; TCA seminar u području mladih_</t>
    </r>
    <r>
      <rPr>
        <sz val="12"/>
        <color rgb="FFFF0000"/>
        <rFont val="Arial"/>
        <family val="2"/>
        <charset val="238"/>
      </rPr>
      <t>"Tool Fair"</t>
    </r>
  </si>
  <si>
    <t xml:space="preserve">Organiziranje seminara; TCA nacionalni treninzi u području mladih </t>
  </si>
  <si>
    <t xml:space="preserve">                      Temeljem članka 28. Zakona o javnoj nabavi ( NN 120/16) ravnateljica Agencije za mobilnost i programe EU unije donosi Druge izmjene i dopune plana nabave za 2018. godinu</t>
  </si>
  <si>
    <t xml:space="preserve">
KLASA: 400-01/18-01/1
URBROJ: 359-01/4-18-3
U Zagrebu, 19. lipnja 2018.
Predsjednik Upravnog vijeća:
Ivan Milanović-Litre
V.D. RAVNATELJA
mr.sc. Antonija Gladović
</t>
  </si>
  <si>
    <t>Usluge savjetovanja kod izrade projektne prijave</t>
  </si>
  <si>
    <t xml:space="preserve">Usluge smještaja, prehrane i najma dvorana za potrebe područja mladih_NAHRE projekt </t>
  </si>
  <si>
    <t xml:space="preserve">Prijenosne klime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</si>
</sst>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trike/>
      <sz val="12"/>
      <color rgb="FFFF0000"/>
      <name val="Arial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4" fillId="0" borderId="0" xfId="0" applyFont="1" applyAlignment="1">
      <alignment wrapText="1"/>
    </xf>
    <xf numFmtId="0" fontId="5" fillId="3" borderId="0" xfId="0" applyFont="1" applyFill="1"/>
    <xf numFmtId="0" fontId="5" fillId="3" borderId="1" xfId="0" applyFont="1" applyFill="1" applyBorder="1"/>
    <xf numFmtId="0" fontId="5" fillId="0" borderId="0" xfId="0" applyFont="1" applyFill="1"/>
    <xf numFmtId="0" fontId="5" fillId="0" borderId="3" xfId="0" applyFont="1" applyFill="1" applyBorder="1" applyAlignment="1">
      <alignment wrapText="1"/>
    </xf>
    <xf numFmtId="0" fontId="3" fillId="2" borderId="4" xfId="2" applyFont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/>
    <xf numFmtId="0" fontId="5" fillId="3" borderId="0" xfId="0" applyFont="1" applyFill="1" applyAlignment="1"/>
    <xf numFmtId="0" fontId="5" fillId="3" borderId="1" xfId="0" applyFont="1" applyFill="1" applyBorder="1" applyAlignment="1">
      <alignment wrapText="1"/>
    </xf>
    <xf numFmtId="0" fontId="3" fillId="2" borderId="1" xfId="2" applyFont="1" applyBorder="1" applyAlignment="1">
      <alignment horizontal="left" wrapText="1"/>
    </xf>
    <xf numFmtId="0" fontId="0" fillId="0" borderId="0" xfId="0" applyAlignment="1"/>
    <xf numFmtId="43" fontId="3" fillId="2" borderId="1" xfId="1" applyFont="1" applyFill="1" applyBorder="1" applyAlignment="1">
      <alignment horizontal="center" wrapText="1"/>
    </xf>
    <xf numFmtId="0" fontId="3" fillId="2" borderId="1" xfId="2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43" fontId="0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164" fontId="6" fillId="3" borderId="1" xfId="1" applyNumberFormat="1" applyFont="1" applyFill="1" applyBorder="1" applyAlignment="1">
      <alignment horizontal="center"/>
    </xf>
    <xf numFmtId="43" fontId="0" fillId="0" borderId="0" xfId="1" applyFont="1"/>
    <xf numFmtId="0" fontId="6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/>
    <xf numFmtId="14" fontId="6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4" fontId="8" fillId="3" borderId="1" xfId="1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9" fillId="3" borderId="1" xfId="0" applyFont="1" applyFill="1" applyBorder="1"/>
    <xf numFmtId="0" fontId="6" fillId="3" borderId="3" xfId="0" applyFont="1" applyFill="1" applyBorder="1" applyAlignment="1">
      <alignment wrapText="1"/>
    </xf>
    <xf numFmtId="0" fontId="6" fillId="3" borderId="0" xfId="0" applyFont="1" applyFill="1" applyAlignment="1"/>
    <xf numFmtId="0" fontId="6" fillId="3" borderId="0" xfId="0" applyFont="1" applyFill="1"/>
    <xf numFmtId="0" fontId="7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</cellXfs>
  <cellStyles count="3">
    <cellStyle name="Accent1" xfId="2" builtinId="29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7"/>
  <sheetViews>
    <sheetView tabSelected="1" topLeftCell="B37" zoomScale="60" zoomScaleNormal="60" workbookViewId="0">
      <selection activeCell="D62" sqref="D62"/>
    </sheetView>
  </sheetViews>
  <sheetFormatPr defaultRowHeight="15.75" x14ac:dyDescent="0.25"/>
  <cols>
    <col min="1" max="1" width="13.42578125" hidden="1" customWidth="1"/>
    <col min="2" max="2" width="13.42578125" customWidth="1"/>
    <col min="3" max="3" width="25.5703125" customWidth="1"/>
    <col min="4" max="4" width="71.7109375" customWidth="1"/>
    <col min="5" max="5" width="14.5703125" customWidth="1"/>
    <col min="6" max="6" width="39.140625" customWidth="1"/>
    <col min="7" max="7" width="95.140625" customWidth="1"/>
    <col min="8" max="8" width="26" style="22" customWidth="1"/>
    <col min="9" max="9" width="30.28515625" style="23" customWidth="1"/>
    <col min="10" max="10" width="26.140625" style="23" customWidth="1"/>
    <col min="11" max="11" width="21" style="23" customWidth="1"/>
    <col min="12" max="12" width="26.85546875" style="23" customWidth="1"/>
    <col min="13" max="13" width="22.5703125" style="23" customWidth="1"/>
    <col min="14" max="14" width="47.140625" style="23" customWidth="1"/>
    <col min="15" max="15" width="29.85546875" style="3" customWidth="1"/>
    <col min="16" max="31" width="9.140625" style="3"/>
  </cols>
  <sheetData>
    <row r="1" spans="1:31" s="14" customFormat="1" ht="23.25" customHeight="1" thickBot="1" x14ac:dyDescent="0.3">
      <c r="B1" s="11"/>
      <c r="D1" s="52" t="s">
        <v>221</v>
      </c>
      <c r="E1" s="52"/>
      <c r="F1" s="52"/>
      <c r="G1" s="52"/>
      <c r="H1" s="52"/>
      <c r="I1" s="52"/>
      <c r="J1" s="52"/>
      <c r="K1" s="52"/>
      <c r="L1" s="33"/>
      <c r="M1" s="33"/>
      <c r="N1" s="33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s="2" customFormat="1" ht="78.75" x14ac:dyDescent="0.25">
      <c r="A2" s="7" t="s">
        <v>38</v>
      </c>
      <c r="B2" s="11"/>
      <c r="C2" s="13" t="s">
        <v>181</v>
      </c>
      <c r="D2" s="13" t="s">
        <v>92</v>
      </c>
      <c r="E2" s="13" t="s">
        <v>0</v>
      </c>
      <c r="F2" s="13" t="s">
        <v>65</v>
      </c>
      <c r="G2" s="13" t="s">
        <v>33</v>
      </c>
      <c r="H2" s="15" t="s">
        <v>1</v>
      </c>
      <c r="I2" s="16" t="s">
        <v>2</v>
      </c>
      <c r="J2" s="16" t="s">
        <v>119</v>
      </c>
      <c r="K2" s="16" t="s">
        <v>3</v>
      </c>
      <c r="L2" s="16" t="s">
        <v>32</v>
      </c>
      <c r="M2" s="16" t="s">
        <v>39</v>
      </c>
      <c r="N2" s="16" t="s">
        <v>90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3" customFormat="1" ht="15" x14ac:dyDescent="0.2">
      <c r="A3" s="8"/>
      <c r="B3" s="11"/>
      <c r="C3" s="28">
        <v>1</v>
      </c>
      <c r="D3" s="37" t="s">
        <v>59</v>
      </c>
      <c r="E3" s="38">
        <v>1</v>
      </c>
      <c r="F3" s="38" t="s">
        <v>88</v>
      </c>
      <c r="G3" s="37" t="s">
        <v>89</v>
      </c>
      <c r="H3" s="44">
        <v>324367.2</v>
      </c>
      <c r="I3" s="40" t="s">
        <v>102</v>
      </c>
      <c r="J3" s="24"/>
      <c r="K3" s="24"/>
      <c r="L3" s="24"/>
      <c r="M3" s="36"/>
      <c r="N3" s="24"/>
    </row>
    <row r="4" spans="1:31" s="3" customFormat="1" ht="17.25" customHeight="1" x14ac:dyDescent="0.2">
      <c r="A4" s="8"/>
      <c r="B4" s="11"/>
      <c r="C4" s="12">
        <v>2</v>
      </c>
      <c r="D4" s="12" t="s">
        <v>70</v>
      </c>
      <c r="E4" s="4">
        <v>2</v>
      </c>
      <c r="F4" s="4" t="s">
        <v>71</v>
      </c>
      <c r="G4" s="12" t="s">
        <v>72</v>
      </c>
      <c r="H4" s="26">
        <v>80000</v>
      </c>
      <c r="I4" s="17" t="s">
        <v>102</v>
      </c>
      <c r="J4" s="17"/>
      <c r="K4" s="17"/>
      <c r="L4" s="17"/>
      <c r="M4" s="17"/>
      <c r="N4" s="17"/>
    </row>
    <row r="5" spans="1:31" s="3" customFormat="1" ht="15" x14ac:dyDescent="0.2">
      <c r="A5" s="8"/>
      <c r="B5" s="11"/>
      <c r="C5" s="28">
        <v>3</v>
      </c>
      <c r="D5" s="37" t="s">
        <v>122</v>
      </c>
      <c r="E5" s="38">
        <v>3</v>
      </c>
      <c r="F5" s="38" t="s">
        <v>123</v>
      </c>
      <c r="G5" s="37" t="s">
        <v>122</v>
      </c>
      <c r="H5" s="39">
        <v>2197257.6</v>
      </c>
      <c r="I5" s="40" t="s">
        <v>124</v>
      </c>
      <c r="J5" s="40"/>
      <c r="K5" s="40"/>
      <c r="L5" s="40"/>
      <c r="M5" s="40"/>
      <c r="N5" s="40"/>
    </row>
    <row r="6" spans="1:31" s="3" customFormat="1" ht="15" x14ac:dyDescent="0.2">
      <c r="A6" s="8">
        <v>3221</v>
      </c>
      <c r="B6" s="11"/>
      <c r="C6" s="12">
        <v>4</v>
      </c>
      <c r="D6" s="12" t="s">
        <v>103</v>
      </c>
      <c r="E6" s="48">
        <v>4</v>
      </c>
      <c r="F6" s="4" t="s">
        <v>104</v>
      </c>
      <c r="G6" s="12" t="s">
        <v>105</v>
      </c>
      <c r="H6" s="25">
        <v>48000</v>
      </c>
      <c r="I6" s="17" t="s">
        <v>102</v>
      </c>
      <c r="J6" s="17"/>
      <c r="K6" s="17"/>
      <c r="L6" s="17"/>
      <c r="M6" s="17"/>
      <c r="N6" s="17"/>
    </row>
    <row r="7" spans="1:31" s="3" customFormat="1" ht="30" x14ac:dyDescent="0.2">
      <c r="A7" s="8"/>
      <c r="B7" s="11"/>
      <c r="C7" s="12">
        <v>5</v>
      </c>
      <c r="D7" s="12" t="s">
        <v>17</v>
      </c>
      <c r="E7" s="48">
        <v>5</v>
      </c>
      <c r="F7" s="12" t="s">
        <v>58</v>
      </c>
      <c r="G7" s="12" t="s">
        <v>68</v>
      </c>
      <c r="H7" s="25">
        <v>45000</v>
      </c>
      <c r="I7" s="17" t="s">
        <v>102</v>
      </c>
      <c r="J7" s="17"/>
      <c r="K7" s="17"/>
      <c r="L7" s="17"/>
      <c r="M7" s="17"/>
      <c r="N7" s="17"/>
    </row>
    <row r="8" spans="1:31" s="3" customFormat="1" ht="45" x14ac:dyDescent="0.2">
      <c r="A8" s="8"/>
      <c r="B8" s="11"/>
      <c r="C8" s="12">
        <v>6</v>
      </c>
      <c r="D8" s="12" t="s">
        <v>18</v>
      </c>
      <c r="E8" s="48">
        <v>6</v>
      </c>
      <c r="F8" s="12" t="s">
        <v>55</v>
      </c>
      <c r="G8" s="12" t="s">
        <v>69</v>
      </c>
      <c r="H8" s="25">
        <v>50000</v>
      </c>
      <c r="I8" s="17" t="s">
        <v>102</v>
      </c>
      <c r="J8" s="17"/>
      <c r="K8" s="17"/>
      <c r="L8" s="17"/>
      <c r="M8" s="17"/>
      <c r="N8" s="17"/>
    </row>
    <row r="9" spans="1:31" s="3" customFormat="1" ht="15" x14ac:dyDescent="0.2">
      <c r="A9" s="8">
        <v>3239</v>
      </c>
      <c r="B9" s="11"/>
      <c r="C9" s="12">
        <v>7</v>
      </c>
      <c r="D9" s="12" t="s">
        <v>28</v>
      </c>
      <c r="E9" s="48">
        <v>7</v>
      </c>
      <c r="F9" s="4" t="s">
        <v>52</v>
      </c>
      <c r="G9" s="12" t="s">
        <v>28</v>
      </c>
      <c r="H9" s="25">
        <v>70080</v>
      </c>
      <c r="I9" s="17" t="s">
        <v>102</v>
      </c>
      <c r="J9" s="17"/>
      <c r="K9" s="17"/>
      <c r="L9" s="17"/>
      <c r="M9" s="17"/>
      <c r="N9" s="17"/>
    </row>
    <row r="10" spans="1:31" s="3" customFormat="1" ht="30" x14ac:dyDescent="0.2">
      <c r="A10" s="8"/>
      <c r="B10" s="11"/>
      <c r="C10" s="12">
        <v>8</v>
      </c>
      <c r="D10" s="12" t="s">
        <v>116</v>
      </c>
      <c r="E10" s="48">
        <v>8</v>
      </c>
      <c r="F10" s="12" t="s">
        <v>117</v>
      </c>
      <c r="G10" s="12" t="s">
        <v>118</v>
      </c>
      <c r="H10" s="25">
        <v>22947</v>
      </c>
      <c r="I10" s="17" t="s">
        <v>102</v>
      </c>
      <c r="J10" s="24"/>
      <c r="K10" s="24"/>
      <c r="L10" s="24"/>
      <c r="M10" s="17"/>
      <c r="N10" s="17"/>
    </row>
    <row r="11" spans="1:31" s="3" customFormat="1" ht="15" x14ac:dyDescent="0.2">
      <c r="A11" s="8">
        <v>3223</v>
      </c>
      <c r="B11" s="11"/>
      <c r="C11" s="28">
        <v>9</v>
      </c>
      <c r="D11" s="37" t="s">
        <v>16</v>
      </c>
      <c r="E11" s="38">
        <v>9</v>
      </c>
      <c r="F11" s="37" t="s">
        <v>108</v>
      </c>
      <c r="G11" s="37" t="s">
        <v>106</v>
      </c>
      <c r="H11" s="39">
        <v>50000</v>
      </c>
      <c r="I11" s="40" t="s">
        <v>102</v>
      </c>
      <c r="J11" s="40"/>
      <c r="K11" s="40"/>
      <c r="L11" s="40"/>
      <c r="M11" s="40"/>
      <c r="N11" s="40"/>
    </row>
    <row r="12" spans="1:31" s="3" customFormat="1" ht="15" x14ac:dyDescent="0.2">
      <c r="A12" s="8"/>
      <c r="B12" s="11"/>
      <c r="C12" s="28">
        <v>10</v>
      </c>
      <c r="D12" s="37" t="s">
        <v>19</v>
      </c>
      <c r="E12" s="38">
        <v>10</v>
      </c>
      <c r="F12" s="37" t="s">
        <v>109</v>
      </c>
      <c r="G12" s="37" t="s">
        <v>107</v>
      </c>
      <c r="H12" s="39">
        <v>70000</v>
      </c>
      <c r="I12" s="40" t="s">
        <v>102</v>
      </c>
      <c r="J12" s="40"/>
      <c r="K12" s="40"/>
      <c r="L12" s="40"/>
      <c r="M12" s="40"/>
      <c r="N12" s="40"/>
    </row>
    <row r="13" spans="1:31" s="3" customFormat="1" ht="90" x14ac:dyDescent="0.2">
      <c r="A13" s="8">
        <v>3231</v>
      </c>
      <c r="B13" s="11"/>
      <c r="C13" s="12">
        <v>11</v>
      </c>
      <c r="D13" s="12" t="s">
        <v>26</v>
      </c>
      <c r="E13" s="4">
        <v>11</v>
      </c>
      <c r="F13" s="4" t="s">
        <v>41</v>
      </c>
      <c r="G13" s="12" t="s">
        <v>42</v>
      </c>
      <c r="H13" s="25">
        <v>60000</v>
      </c>
      <c r="I13" s="17" t="s">
        <v>102</v>
      </c>
      <c r="J13" s="17"/>
      <c r="K13" s="17" t="s">
        <v>91</v>
      </c>
      <c r="L13" s="17"/>
      <c r="M13" s="24">
        <v>36</v>
      </c>
      <c r="N13" s="27" t="s">
        <v>193</v>
      </c>
    </row>
    <row r="14" spans="1:31" s="3" customFormat="1" ht="75" x14ac:dyDescent="0.2">
      <c r="A14" s="8"/>
      <c r="B14" s="11"/>
      <c r="C14" s="12">
        <v>12</v>
      </c>
      <c r="D14" s="12" t="s">
        <v>27</v>
      </c>
      <c r="E14" s="4">
        <v>12</v>
      </c>
      <c r="F14" s="4" t="s">
        <v>40</v>
      </c>
      <c r="G14" s="12" t="s">
        <v>27</v>
      </c>
      <c r="H14" s="25">
        <v>40000</v>
      </c>
      <c r="I14" s="17" t="s">
        <v>102</v>
      </c>
      <c r="J14" s="17"/>
      <c r="K14" s="17" t="s">
        <v>91</v>
      </c>
      <c r="L14" s="17"/>
      <c r="M14" s="17"/>
      <c r="N14" s="27" t="s">
        <v>155</v>
      </c>
    </row>
    <row r="15" spans="1:31" s="3" customFormat="1" ht="92.25" customHeight="1" x14ac:dyDescent="0.2">
      <c r="A15" s="8"/>
      <c r="B15" s="11"/>
      <c r="C15" s="12">
        <v>13</v>
      </c>
      <c r="D15" s="12" t="s">
        <v>23</v>
      </c>
      <c r="E15" s="4">
        <v>13</v>
      </c>
      <c r="F15" s="4" t="s">
        <v>43</v>
      </c>
      <c r="G15" s="12" t="s">
        <v>23</v>
      </c>
      <c r="H15" s="25">
        <v>55000</v>
      </c>
      <c r="I15" s="17" t="s">
        <v>102</v>
      </c>
      <c r="J15" s="17"/>
      <c r="K15" s="17" t="s">
        <v>91</v>
      </c>
      <c r="L15" s="34" t="s">
        <v>194</v>
      </c>
      <c r="M15" s="17">
        <v>24</v>
      </c>
      <c r="N15" s="27" t="s">
        <v>195</v>
      </c>
    </row>
    <row r="16" spans="1:31" s="3" customFormat="1" ht="30" x14ac:dyDescent="0.2">
      <c r="A16" s="8">
        <v>4124</v>
      </c>
      <c r="B16" s="11"/>
      <c r="C16" s="28">
        <v>14</v>
      </c>
      <c r="D16" s="28" t="s">
        <v>154</v>
      </c>
      <c r="E16" s="35">
        <v>14</v>
      </c>
      <c r="F16" s="35" t="s">
        <v>34</v>
      </c>
      <c r="G16" s="28" t="s">
        <v>156</v>
      </c>
      <c r="H16" s="41" t="s">
        <v>211</v>
      </c>
      <c r="I16" s="24" t="s">
        <v>102</v>
      </c>
      <c r="J16" s="24"/>
      <c r="K16" s="24"/>
      <c r="L16" s="17"/>
      <c r="M16" s="17"/>
      <c r="N16" s="17"/>
    </row>
    <row r="17" spans="1:31" s="3" customFormat="1" ht="49.5" customHeight="1" x14ac:dyDescent="0.2">
      <c r="A17" s="8"/>
      <c r="B17" s="11"/>
      <c r="C17" s="28">
        <v>15</v>
      </c>
      <c r="D17" s="28" t="s">
        <v>213</v>
      </c>
      <c r="E17" s="35">
        <v>15</v>
      </c>
      <c r="F17" s="35" t="s">
        <v>75</v>
      </c>
      <c r="G17" s="28" t="s">
        <v>76</v>
      </c>
      <c r="H17" s="44" t="s">
        <v>210</v>
      </c>
      <c r="I17" s="24" t="s">
        <v>102</v>
      </c>
      <c r="J17" s="24"/>
      <c r="K17" s="24"/>
      <c r="L17" s="24"/>
      <c r="M17" s="24"/>
      <c r="N17" s="24"/>
    </row>
    <row r="18" spans="1:31" s="3" customFormat="1" ht="14.25" customHeight="1" x14ac:dyDescent="0.2">
      <c r="A18" s="8"/>
      <c r="B18" s="11"/>
      <c r="C18" s="12">
        <v>16</v>
      </c>
      <c r="D18" s="12" t="s">
        <v>95</v>
      </c>
      <c r="E18" s="4">
        <v>16</v>
      </c>
      <c r="F18" s="4" t="s">
        <v>78</v>
      </c>
      <c r="G18" s="4" t="s">
        <v>79</v>
      </c>
      <c r="H18" s="25">
        <v>32000</v>
      </c>
      <c r="I18" s="17" t="s">
        <v>102</v>
      </c>
      <c r="J18" s="17"/>
      <c r="K18" s="17"/>
      <c r="L18" s="17"/>
      <c r="M18" s="17"/>
      <c r="N18" s="17"/>
    </row>
    <row r="19" spans="1:31" s="3" customFormat="1" ht="15" x14ac:dyDescent="0.2">
      <c r="A19" s="8"/>
      <c r="B19" s="11"/>
      <c r="C19" s="12">
        <v>17</v>
      </c>
      <c r="D19" s="12" t="s">
        <v>121</v>
      </c>
      <c r="E19" s="4">
        <v>17</v>
      </c>
      <c r="F19" s="4" t="s">
        <v>143</v>
      </c>
      <c r="G19" s="12" t="s">
        <v>144</v>
      </c>
      <c r="H19" s="25">
        <v>29700.799999999999</v>
      </c>
      <c r="I19" s="17" t="s">
        <v>102</v>
      </c>
      <c r="J19" s="17"/>
      <c r="K19" s="17"/>
      <c r="L19" s="17"/>
      <c r="M19" s="17"/>
      <c r="N19" s="17"/>
    </row>
    <row r="20" spans="1:31" s="3" customFormat="1" ht="15" x14ac:dyDescent="0.2">
      <c r="A20" s="8"/>
      <c r="B20" s="11"/>
      <c r="C20" s="12">
        <v>18</v>
      </c>
      <c r="D20" s="12" t="s">
        <v>96</v>
      </c>
      <c r="E20" s="4">
        <v>18</v>
      </c>
      <c r="F20" s="4" t="s">
        <v>97</v>
      </c>
      <c r="G20" s="12" t="s">
        <v>98</v>
      </c>
      <c r="H20" s="25">
        <v>26581.599999999999</v>
      </c>
      <c r="I20" s="17" t="s">
        <v>102</v>
      </c>
      <c r="J20" s="17"/>
      <c r="K20" s="17"/>
      <c r="L20" s="17"/>
      <c r="M20" s="17"/>
      <c r="N20" s="17"/>
    </row>
    <row r="21" spans="1:31" s="3" customFormat="1" ht="15" x14ac:dyDescent="0.2">
      <c r="A21" s="8"/>
      <c r="B21" s="11"/>
      <c r="C21" s="12">
        <v>19</v>
      </c>
      <c r="D21" s="12" t="s">
        <v>25</v>
      </c>
      <c r="E21" s="4">
        <v>19</v>
      </c>
      <c r="F21" s="4" t="s">
        <v>51</v>
      </c>
      <c r="G21" s="12" t="s">
        <v>50</v>
      </c>
      <c r="H21" s="25">
        <v>123000</v>
      </c>
      <c r="I21" s="17" t="s">
        <v>102</v>
      </c>
      <c r="J21" s="17"/>
      <c r="K21" s="17"/>
      <c r="L21" s="17"/>
      <c r="M21" s="17"/>
      <c r="N21" s="17"/>
    </row>
    <row r="22" spans="1:31" s="3" customFormat="1" ht="15" x14ac:dyDescent="0.2">
      <c r="A22" s="8">
        <v>4221</v>
      </c>
      <c r="B22" s="11"/>
      <c r="C22" s="12">
        <v>20</v>
      </c>
      <c r="D22" s="12" t="s">
        <v>24</v>
      </c>
      <c r="E22" s="4">
        <v>20</v>
      </c>
      <c r="F22" s="4" t="s">
        <v>49</v>
      </c>
      <c r="G22" s="12" t="s">
        <v>24</v>
      </c>
      <c r="H22" s="25">
        <v>120000</v>
      </c>
      <c r="I22" s="17" t="s">
        <v>102</v>
      </c>
      <c r="J22" s="17"/>
      <c r="K22" s="17"/>
      <c r="L22" s="17"/>
      <c r="M22" s="17"/>
      <c r="N22" s="17"/>
    </row>
    <row r="23" spans="1:31" s="3" customFormat="1" ht="15" x14ac:dyDescent="0.2">
      <c r="A23" s="8"/>
      <c r="B23" s="11"/>
      <c r="C23" s="12">
        <v>21</v>
      </c>
      <c r="D23" s="12" t="s">
        <v>99</v>
      </c>
      <c r="E23" s="4">
        <v>21</v>
      </c>
      <c r="F23" s="4" t="s">
        <v>100</v>
      </c>
      <c r="G23" s="12" t="s">
        <v>101</v>
      </c>
      <c r="H23" s="25">
        <v>40000</v>
      </c>
      <c r="I23" s="17" t="s">
        <v>102</v>
      </c>
      <c r="J23" s="17"/>
      <c r="K23" s="17"/>
      <c r="L23" s="17"/>
      <c r="M23" s="17"/>
      <c r="N23" s="17"/>
    </row>
    <row r="24" spans="1:31" s="3" customFormat="1" ht="30" x14ac:dyDescent="0.2">
      <c r="A24" s="8"/>
      <c r="B24" s="11"/>
      <c r="C24" s="12">
        <v>22</v>
      </c>
      <c r="D24" s="12" t="s">
        <v>77</v>
      </c>
      <c r="E24" s="4">
        <v>22</v>
      </c>
      <c r="F24" s="4" t="s">
        <v>73</v>
      </c>
      <c r="G24" s="4" t="s">
        <v>74</v>
      </c>
      <c r="H24" s="25">
        <v>100000</v>
      </c>
      <c r="I24" s="17" t="s">
        <v>102</v>
      </c>
      <c r="J24" s="17"/>
      <c r="K24" s="17"/>
      <c r="L24" s="17"/>
      <c r="M24" s="17"/>
      <c r="N24" s="17"/>
    </row>
    <row r="25" spans="1:31" s="3" customFormat="1" ht="15" x14ac:dyDescent="0.2">
      <c r="A25" s="8"/>
      <c r="B25" s="11"/>
      <c r="C25" s="12">
        <v>23</v>
      </c>
      <c r="D25" s="12" t="s">
        <v>120</v>
      </c>
      <c r="E25" s="4">
        <v>23</v>
      </c>
      <c r="F25" s="4" t="s">
        <v>139</v>
      </c>
      <c r="G25" s="4" t="s">
        <v>138</v>
      </c>
      <c r="H25" s="25">
        <v>28000</v>
      </c>
      <c r="I25" s="17" t="s">
        <v>102</v>
      </c>
      <c r="J25" s="17"/>
      <c r="K25" s="17"/>
      <c r="L25" s="17"/>
      <c r="M25" s="17"/>
      <c r="N25" s="17"/>
    </row>
    <row r="26" spans="1:31" s="3" customFormat="1" ht="15" x14ac:dyDescent="0.2">
      <c r="A26" s="8">
        <v>3238</v>
      </c>
      <c r="B26" s="11"/>
      <c r="C26" s="12">
        <v>24</v>
      </c>
      <c r="D26" s="12" t="s">
        <v>31</v>
      </c>
      <c r="E26" s="4">
        <v>24</v>
      </c>
      <c r="F26" s="4" t="s">
        <v>44</v>
      </c>
      <c r="G26" s="12" t="s">
        <v>45</v>
      </c>
      <c r="H26" s="25">
        <v>57600</v>
      </c>
      <c r="I26" s="17" t="s">
        <v>102</v>
      </c>
      <c r="J26" s="17"/>
      <c r="K26" s="17"/>
      <c r="L26" s="17"/>
      <c r="M26" s="17"/>
      <c r="N26" s="17"/>
    </row>
    <row r="27" spans="1:31" s="3" customFormat="1" ht="15" x14ac:dyDescent="0.2">
      <c r="A27" s="8"/>
      <c r="B27" s="11"/>
      <c r="C27" s="12">
        <v>25</v>
      </c>
      <c r="D27" s="12" t="s">
        <v>62</v>
      </c>
      <c r="E27" s="4">
        <v>25</v>
      </c>
      <c r="F27" s="4" t="s">
        <v>84</v>
      </c>
      <c r="G27" s="12" t="s">
        <v>85</v>
      </c>
      <c r="H27" s="25">
        <v>25920</v>
      </c>
      <c r="I27" s="17" t="s">
        <v>102</v>
      </c>
      <c r="J27" s="17"/>
      <c r="K27" s="17"/>
      <c r="L27" s="17"/>
      <c r="M27" s="17"/>
      <c r="N27" s="17"/>
    </row>
    <row r="28" spans="1:31" s="5" customFormat="1" ht="30" x14ac:dyDescent="0.2">
      <c r="A28" s="6"/>
      <c r="B28" s="11"/>
      <c r="C28" s="12">
        <v>26</v>
      </c>
      <c r="D28" s="12" t="s">
        <v>80</v>
      </c>
      <c r="E28" s="4">
        <v>26</v>
      </c>
      <c r="F28" s="4" t="s">
        <v>47</v>
      </c>
      <c r="G28" s="12" t="s">
        <v>48</v>
      </c>
      <c r="H28" s="26">
        <v>25000</v>
      </c>
      <c r="I28" s="17" t="s">
        <v>102</v>
      </c>
      <c r="J28" s="24"/>
      <c r="K28" s="24"/>
      <c r="L28" s="24"/>
      <c r="M28" s="24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3" customFormat="1" ht="15" x14ac:dyDescent="0.2">
      <c r="A29" s="8"/>
      <c r="B29" s="11"/>
      <c r="C29" s="12">
        <v>27</v>
      </c>
      <c r="D29" s="12" t="s">
        <v>61</v>
      </c>
      <c r="E29" s="4">
        <v>27</v>
      </c>
      <c r="F29" s="12" t="s">
        <v>46</v>
      </c>
      <c r="G29" s="12" t="s">
        <v>57</v>
      </c>
      <c r="H29" s="25">
        <v>38400</v>
      </c>
      <c r="I29" s="17" t="s">
        <v>102</v>
      </c>
      <c r="J29" s="17"/>
      <c r="K29" s="17"/>
      <c r="L29" s="17"/>
      <c r="M29" s="17"/>
      <c r="N29" s="17"/>
    </row>
    <row r="30" spans="1:31" s="5" customFormat="1" ht="30" x14ac:dyDescent="0.2">
      <c r="A30" s="6"/>
      <c r="B30" s="11"/>
      <c r="C30" s="12">
        <v>28</v>
      </c>
      <c r="D30" s="12" t="s">
        <v>81</v>
      </c>
      <c r="E30" s="4">
        <v>28</v>
      </c>
      <c r="F30" s="4" t="s">
        <v>86</v>
      </c>
      <c r="G30" s="12" t="s">
        <v>87</v>
      </c>
      <c r="H30" s="25">
        <v>52000</v>
      </c>
      <c r="I30" s="17" t="s">
        <v>102</v>
      </c>
      <c r="J30" s="17"/>
      <c r="K30" s="17"/>
      <c r="L30" s="17"/>
      <c r="M30" s="17"/>
      <c r="N30" s="1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5" customFormat="1" ht="15" x14ac:dyDescent="0.2">
      <c r="A31" s="6"/>
      <c r="B31" s="11"/>
      <c r="C31" s="12">
        <v>29</v>
      </c>
      <c r="D31" s="12" t="s">
        <v>133</v>
      </c>
      <c r="E31" s="4">
        <v>29</v>
      </c>
      <c r="F31" s="4" t="s">
        <v>137</v>
      </c>
      <c r="G31" s="12" t="s">
        <v>136</v>
      </c>
      <c r="H31" s="25">
        <v>20000</v>
      </c>
      <c r="I31" s="17" t="s">
        <v>102</v>
      </c>
      <c r="J31" s="17"/>
      <c r="K31" s="17"/>
      <c r="L31" s="17"/>
      <c r="M31" s="17"/>
      <c r="N31" s="1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3" customFormat="1" ht="45" x14ac:dyDescent="0.2">
      <c r="A32" s="8"/>
      <c r="B32" s="11"/>
      <c r="C32" s="28">
        <v>30</v>
      </c>
      <c r="D32" s="28" t="s">
        <v>188</v>
      </c>
      <c r="E32" s="35">
        <v>30</v>
      </c>
      <c r="F32" s="35" t="s">
        <v>130</v>
      </c>
      <c r="G32" s="28" t="s">
        <v>212</v>
      </c>
      <c r="H32" s="41" t="s">
        <v>209</v>
      </c>
      <c r="I32" s="24" t="s">
        <v>102</v>
      </c>
      <c r="J32" s="24"/>
      <c r="K32" s="24"/>
      <c r="L32" s="24"/>
      <c r="M32" s="24"/>
      <c r="N32" s="24"/>
    </row>
    <row r="33" spans="1:31" s="3" customFormat="1" ht="39.75" customHeight="1" x14ac:dyDescent="0.2">
      <c r="A33" s="8"/>
      <c r="B33" s="11"/>
      <c r="C33" s="28">
        <v>31</v>
      </c>
      <c r="D33" s="28" t="s">
        <v>185</v>
      </c>
      <c r="E33" s="35">
        <v>31</v>
      </c>
      <c r="F33" s="35" t="s">
        <v>186</v>
      </c>
      <c r="G33" s="28" t="s">
        <v>187</v>
      </c>
      <c r="H33" s="41" t="s">
        <v>208</v>
      </c>
      <c r="I33" s="24" t="s">
        <v>102</v>
      </c>
      <c r="J33" s="24"/>
      <c r="K33" s="24"/>
      <c r="L33" s="24"/>
      <c r="M33" s="24"/>
      <c r="N33" s="24"/>
    </row>
    <row r="34" spans="1:31" s="3" customFormat="1" ht="27.75" customHeight="1" x14ac:dyDescent="0.2">
      <c r="A34" s="8"/>
      <c r="B34" s="11"/>
      <c r="C34" s="28">
        <v>32</v>
      </c>
      <c r="D34" s="37" t="s">
        <v>151</v>
      </c>
      <c r="E34" s="38">
        <v>32</v>
      </c>
      <c r="F34" s="38" t="s">
        <v>152</v>
      </c>
      <c r="G34" s="37" t="s">
        <v>153</v>
      </c>
      <c r="H34" s="39">
        <v>55000</v>
      </c>
      <c r="I34" s="40" t="s">
        <v>102</v>
      </c>
      <c r="J34" s="40"/>
      <c r="K34" s="40"/>
      <c r="L34" s="40"/>
      <c r="M34" s="40"/>
      <c r="N34" s="40"/>
    </row>
    <row r="35" spans="1:31" s="3" customFormat="1" ht="30" x14ac:dyDescent="0.2">
      <c r="A35" s="8"/>
      <c r="B35" s="11"/>
      <c r="C35" s="28">
        <v>33</v>
      </c>
      <c r="D35" s="28" t="s">
        <v>214</v>
      </c>
      <c r="E35" s="35">
        <v>33</v>
      </c>
      <c r="F35" s="35" t="s">
        <v>141</v>
      </c>
      <c r="G35" s="28" t="s">
        <v>140</v>
      </c>
      <c r="H35" s="41" t="s">
        <v>190</v>
      </c>
      <c r="I35" s="24" t="s">
        <v>102</v>
      </c>
      <c r="J35" s="24"/>
      <c r="K35" s="24"/>
      <c r="L35" s="24"/>
      <c r="M35" s="24"/>
      <c r="N35" s="17"/>
    </row>
    <row r="36" spans="1:31" s="5" customFormat="1" ht="15" x14ac:dyDescent="0.2">
      <c r="A36" s="6"/>
      <c r="B36" s="11"/>
      <c r="C36" s="12">
        <v>34</v>
      </c>
      <c r="D36" s="12" t="s">
        <v>134</v>
      </c>
      <c r="E36" s="4">
        <v>34</v>
      </c>
      <c r="F36" s="4" t="s">
        <v>135</v>
      </c>
      <c r="G36" s="12" t="s">
        <v>165</v>
      </c>
      <c r="H36" s="25">
        <v>75000</v>
      </c>
      <c r="I36" s="17" t="s">
        <v>102</v>
      </c>
      <c r="J36" s="17"/>
      <c r="K36" s="17"/>
      <c r="L36" s="17"/>
      <c r="M36" s="17"/>
      <c r="N36" s="1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3" customFormat="1" ht="30" x14ac:dyDescent="0.2">
      <c r="A37" s="8"/>
      <c r="B37" s="11"/>
      <c r="C37" s="28">
        <v>35</v>
      </c>
      <c r="D37" s="28" t="s">
        <v>56</v>
      </c>
      <c r="E37" s="4">
        <v>35</v>
      </c>
      <c r="F37" s="28" t="s">
        <v>66</v>
      </c>
      <c r="G37" s="28" t="s">
        <v>67</v>
      </c>
      <c r="H37" s="41" t="s">
        <v>207</v>
      </c>
      <c r="I37" s="17" t="s">
        <v>102</v>
      </c>
      <c r="J37" s="17"/>
      <c r="K37" s="17"/>
      <c r="L37" s="17"/>
      <c r="M37" s="17"/>
      <c r="N37" s="17"/>
    </row>
    <row r="38" spans="1:31" s="3" customFormat="1" ht="30" x14ac:dyDescent="0.2">
      <c r="A38" s="8"/>
      <c r="B38" s="11"/>
      <c r="C38" s="28">
        <v>36</v>
      </c>
      <c r="D38" s="28" t="s">
        <v>30</v>
      </c>
      <c r="E38" s="4">
        <v>36</v>
      </c>
      <c r="F38" s="35" t="s">
        <v>37</v>
      </c>
      <c r="G38" s="28" t="s">
        <v>30</v>
      </c>
      <c r="H38" s="41" t="s">
        <v>206</v>
      </c>
      <c r="I38" s="17" t="s">
        <v>102</v>
      </c>
      <c r="J38" s="17"/>
      <c r="K38" s="17"/>
      <c r="L38" s="17"/>
      <c r="M38" s="17"/>
      <c r="N38" s="17"/>
    </row>
    <row r="39" spans="1:31" s="3" customFormat="1" ht="30" x14ac:dyDescent="0.2">
      <c r="A39" s="8"/>
      <c r="B39" s="11"/>
      <c r="C39" s="28">
        <v>37</v>
      </c>
      <c r="D39" s="28" t="s">
        <v>29</v>
      </c>
      <c r="E39" s="35">
        <v>37</v>
      </c>
      <c r="F39" s="35" t="s">
        <v>36</v>
      </c>
      <c r="G39" s="28" t="s">
        <v>35</v>
      </c>
      <c r="H39" s="41" t="s">
        <v>205</v>
      </c>
      <c r="I39" s="24" t="s">
        <v>102</v>
      </c>
      <c r="J39" s="24"/>
      <c r="K39" s="24"/>
      <c r="L39" s="24"/>
      <c r="M39" s="24"/>
      <c r="N39" s="24"/>
    </row>
    <row r="40" spans="1:31" s="3" customFormat="1" ht="15" x14ac:dyDescent="0.2">
      <c r="A40" s="8">
        <v>3233</v>
      </c>
      <c r="B40" s="11"/>
      <c r="C40" s="12">
        <v>38</v>
      </c>
      <c r="D40" s="12" t="s">
        <v>63</v>
      </c>
      <c r="E40" s="4">
        <v>38</v>
      </c>
      <c r="F40" s="4" t="s">
        <v>60</v>
      </c>
      <c r="G40" s="12" t="s">
        <v>64</v>
      </c>
      <c r="H40" s="25">
        <v>120000</v>
      </c>
      <c r="I40" s="17" t="s">
        <v>102</v>
      </c>
      <c r="J40" s="17"/>
      <c r="K40" s="17"/>
      <c r="L40" s="17"/>
      <c r="M40" s="17"/>
      <c r="N40" s="17"/>
    </row>
    <row r="41" spans="1:31" s="5" customFormat="1" ht="15" x14ac:dyDescent="0.2">
      <c r="A41" s="6"/>
      <c r="B41" s="11"/>
      <c r="C41" s="12">
        <v>39</v>
      </c>
      <c r="D41" s="12" t="s">
        <v>166</v>
      </c>
      <c r="E41" s="4">
        <v>39</v>
      </c>
      <c r="F41" s="4" t="s">
        <v>82</v>
      </c>
      <c r="G41" s="12" t="s">
        <v>83</v>
      </c>
      <c r="H41" s="25">
        <v>190000</v>
      </c>
      <c r="I41" s="17" t="s">
        <v>102</v>
      </c>
      <c r="J41" s="17"/>
      <c r="K41" s="17"/>
      <c r="L41" s="17"/>
      <c r="M41" s="17"/>
      <c r="N41" s="17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3" customFormat="1" ht="46.5" customHeight="1" x14ac:dyDescent="0.2">
      <c r="A42" s="8"/>
      <c r="B42" s="11"/>
      <c r="C42" s="28">
        <v>40</v>
      </c>
      <c r="D42" s="28" t="s">
        <v>112</v>
      </c>
      <c r="E42" s="35">
        <v>40</v>
      </c>
      <c r="F42" s="35" t="s">
        <v>110</v>
      </c>
      <c r="G42" s="28" t="s">
        <v>111</v>
      </c>
      <c r="H42" s="44" t="s">
        <v>204</v>
      </c>
      <c r="I42" s="24" t="s">
        <v>102</v>
      </c>
      <c r="J42" s="24"/>
      <c r="K42" s="24"/>
      <c r="L42" s="24"/>
      <c r="M42" s="24"/>
      <c r="N42" s="24"/>
    </row>
    <row r="43" spans="1:31" s="3" customFormat="1" ht="30" x14ac:dyDescent="0.2">
      <c r="A43" s="8"/>
      <c r="B43" s="11"/>
      <c r="C43" s="12">
        <v>41</v>
      </c>
      <c r="D43" s="12" t="s">
        <v>113</v>
      </c>
      <c r="E43" s="4">
        <v>41</v>
      </c>
      <c r="F43" s="12" t="s">
        <v>114</v>
      </c>
      <c r="G43" s="12" t="s">
        <v>115</v>
      </c>
      <c r="H43" s="25">
        <v>42000</v>
      </c>
      <c r="I43" s="17" t="s">
        <v>102</v>
      </c>
      <c r="J43" s="17"/>
      <c r="K43" s="17"/>
      <c r="L43" s="17"/>
      <c r="M43" s="17"/>
      <c r="N43" s="17"/>
    </row>
    <row r="44" spans="1:31" s="3" customFormat="1" ht="15" x14ac:dyDescent="0.2">
      <c r="A44" s="8"/>
      <c r="B44" s="11"/>
      <c r="C44" s="28">
        <v>42</v>
      </c>
      <c r="D44" s="37" t="s">
        <v>157</v>
      </c>
      <c r="E44" s="38">
        <v>42</v>
      </c>
      <c r="F44" s="38" t="s">
        <v>158</v>
      </c>
      <c r="G44" s="37" t="s">
        <v>159</v>
      </c>
      <c r="H44" s="39">
        <v>30000</v>
      </c>
      <c r="I44" s="40" t="s">
        <v>102</v>
      </c>
      <c r="J44" s="17"/>
      <c r="K44" s="17"/>
      <c r="L44" s="17"/>
      <c r="M44" s="17"/>
      <c r="N44" s="17"/>
    </row>
    <row r="45" spans="1:31" s="51" customFormat="1" ht="15" x14ac:dyDescent="0.2">
      <c r="A45" s="49">
        <v>3237</v>
      </c>
      <c r="B45" s="50"/>
      <c r="C45" s="28">
        <v>43</v>
      </c>
      <c r="D45" s="28" t="s">
        <v>215</v>
      </c>
      <c r="E45" s="35">
        <v>43</v>
      </c>
      <c r="F45" s="35" t="s">
        <v>53</v>
      </c>
      <c r="G45" s="28" t="s">
        <v>54</v>
      </c>
      <c r="H45" s="29">
        <f>199000-50000</f>
        <v>149000</v>
      </c>
      <c r="I45" s="24" t="s">
        <v>102</v>
      </c>
      <c r="J45" s="24"/>
      <c r="K45" s="24"/>
      <c r="L45" s="24"/>
      <c r="M45" s="24"/>
      <c r="N45" s="24"/>
    </row>
    <row r="46" spans="1:31" s="51" customFormat="1" ht="15" x14ac:dyDescent="0.2">
      <c r="A46" s="49"/>
      <c r="B46" s="50"/>
      <c r="C46" s="28">
        <v>44</v>
      </c>
      <c r="D46" s="28" t="s">
        <v>201</v>
      </c>
      <c r="E46" s="4">
        <v>44</v>
      </c>
      <c r="F46" s="35" t="s">
        <v>53</v>
      </c>
      <c r="G46" s="28" t="s">
        <v>218</v>
      </c>
      <c r="H46" s="29">
        <v>50000</v>
      </c>
      <c r="I46" s="24" t="s">
        <v>102</v>
      </c>
      <c r="J46" s="24"/>
      <c r="K46" s="24"/>
      <c r="L46" s="24"/>
      <c r="M46" s="24"/>
      <c r="N46" s="24"/>
    </row>
    <row r="47" spans="1:31" s="3" customFormat="1" ht="15" x14ac:dyDescent="0.2">
      <c r="A47" s="8"/>
      <c r="B47" s="11"/>
      <c r="C47" s="12">
        <v>45</v>
      </c>
      <c r="D47" s="12" t="s">
        <v>128</v>
      </c>
      <c r="E47" s="4">
        <v>45</v>
      </c>
      <c r="F47" s="3" t="s">
        <v>131</v>
      </c>
      <c r="G47" s="4" t="s">
        <v>132</v>
      </c>
      <c r="H47" s="25">
        <v>20000</v>
      </c>
      <c r="I47" s="17" t="s">
        <v>102</v>
      </c>
      <c r="J47" s="17"/>
      <c r="K47" s="17"/>
      <c r="L47" s="17"/>
      <c r="M47" s="17"/>
      <c r="N47" s="17"/>
    </row>
    <row r="48" spans="1:31" s="3" customFormat="1" ht="14.25" customHeight="1" x14ac:dyDescent="0.2">
      <c r="A48" s="8"/>
      <c r="B48" s="11"/>
      <c r="C48" s="12">
        <v>46</v>
      </c>
      <c r="D48" s="12" t="s">
        <v>129</v>
      </c>
      <c r="E48" s="4">
        <v>46</v>
      </c>
      <c r="F48" s="4" t="s">
        <v>131</v>
      </c>
      <c r="G48" s="12" t="s">
        <v>142</v>
      </c>
      <c r="H48" s="25">
        <v>65000</v>
      </c>
      <c r="I48" s="17" t="s">
        <v>102</v>
      </c>
      <c r="J48" s="17"/>
      <c r="K48" s="17"/>
      <c r="L48" s="17"/>
      <c r="M48" s="17"/>
      <c r="N48" s="17"/>
    </row>
    <row r="49" spans="1:14" s="3" customFormat="1" ht="15" x14ac:dyDescent="0.2">
      <c r="A49" s="8"/>
      <c r="B49" s="11"/>
      <c r="C49" s="12">
        <v>47</v>
      </c>
      <c r="D49" s="12" t="s">
        <v>223</v>
      </c>
      <c r="E49" s="4">
        <v>47</v>
      </c>
      <c r="F49" s="4" t="s">
        <v>163</v>
      </c>
      <c r="G49" s="12" t="s">
        <v>164</v>
      </c>
      <c r="H49" s="25">
        <v>69000</v>
      </c>
      <c r="I49" s="17" t="s">
        <v>102</v>
      </c>
      <c r="J49" s="17"/>
      <c r="K49" s="17"/>
      <c r="L49" s="17"/>
      <c r="M49" s="17"/>
      <c r="N49" s="17"/>
    </row>
    <row r="50" spans="1:14" s="3" customFormat="1" ht="15" x14ac:dyDescent="0.2">
      <c r="A50" s="8"/>
      <c r="B50" s="11"/>
      <c r="C50" s="12">
        <v>48</v>
      </c>
      <c r="D50" s="12" t="s">
        <v>160</v>
      </c>
      <c r="E50" s="4">
        <v>48</v>
      </c>
      <c r="F50" s="4" t="s">
        <v>161</v>
      </c>
      <c r="G50" s="12" t="s">
        <v>162</v>
      </c>
      <c r="H50" s="25">
        <v>150000</v>
      </c>
      <c r="I50" s="17" t="s">
        <v>102</v>
      </c>
      <c r="J50" s="17"/>
      <c r="K50" s="17"/>
      <c r="L50" s="17"/>
      <c r="M50" s="17"/>
      <c r="N50" s="17"/>
    </row>
    <row r="51" spans="1:14" s="3" customFormat="1" ht="38.25" customHeight="1" x14ac:dyDescent="0.2">
      <c r="A51" s="8"/>
      <c r="B51" s="11"/>
      <c r="C51" s="12">
        <v>49</v>
      </c>
      <c r="D51" s="12" t="s">
        <v>125</v>
      </c>
      <c r="E51" s="4">
        <v>49</v>
      </c>
      <c r="F51" s="12" t="s">
        <v>146</v>
      </c>
      <c r="G51" s="12" t="s">
        <v>145</v>
      </c>
      <c r="H51" s="25">
        <v>150000</v>
      </c>
      <c r="I51" s="17" t="s">
        <v>102</v>
      </c>
      <c r="J51" s="17"/>
      <c r="K51" s="17"/>
      <c r="L51" s="17"/>
      <c r="M51" s="18"/>
      <c r="N51" s="17"/>
    </row>
    <row r="52" spans="1:14" s="3" customFormat="1" ht="15" x14ac:dyDescent="0.2">
      <c r="A52" s="8"/>
      <c r="B52" s="11"/>
      <c r="C52" s="12">
        <v>50</v>
      </c>
      <c r="D52" s="12" t="s">
        <v>126</v>
      </c>
      <c r="E52" s="4">
        <v>50</v>
      </c>
      <c r="F52" s="4" t="s">
        <v>147</v>
      </c>
      <c r="G52" s="12" t="s">
        <v>148</v>
      </c>
      <c r="H52" s="25">
        <v>69000</v>
      </c>
      <c r="I52" s="17" t="s">
        <v>102</v>
      </c>
      <c r="J52" s="17"/>
      <c r="K52" s="17"/>
      <c r="L52" s="17"/>
      <c r="M52" s="18"/>
      <c r="N52" s="17"/>
    </row>
    <row r="53" spans="1:14" s="3" customFormat="1" ht="30" x14ac:dyDescent="0.2">
      <c r="A53" s="8"/>
      <c r="B53" s="11"/>
      <c r="C53" s="12">
        <v>51</v>
      </c>
      <c r="D53" s="12" t="s">
        <v>127</v>
      </c>
      <c r="E53" s="4">
        <v>51</v>
      </c>
      <c r="F53" s="4" t="s">
        <v>149</v>
      </c>
      <c r="G53" s="12" t="s">
        <v>150</v>
      </c>
      <c r="H53" s="25">
        <v>190000</v>
      </c>
      <c r="I53" s="17" t="s">
        <v>102</v>
      </c>
      <c r="J53" s="17"/>
      <c r="K53" s="17"/>
      <c r="L53" s="17"/>
      <c r="M53" s="18"/>
      <c r="N53" s="17"/>
    </row>
    <row r="54" spans="1:14" s="3" customFormat="1" ht="47.25" customHeight="1" x14ac:dyDescent="0.2">
      <c r="A54" s="8"/>
      <c r="B54" s="11"/>
      <c r="C54" s="12">
        <v>52</v>
      </c>
      <c r="D54" s="12" t="s">
        <v>196</v>
      </c>
      <c r="E54" s="4">
        <v>52</v>
      </c>
      <c r="F54" s="4" t="s">
        <v>93</v>
      </c>
      <c r="G54" s="12" t="s">
        <v>94</v>
      </c>
      <c r="H54" s="25">
        <v>160000</v>
      </c>
      <c r="I54" s="17" t="s">
        <v>102</v>
      </c>
      <c r="J54" s="17"/>
      <c r="K54" s="17"/>
      <c r="L54" s="17"/>
      <c r="M54" s="18"/>
      <c r="N54" s="17"/>
    </row>
    <row r="55" spans="1:14" s="3" customFormat="1" ht="57" customHeight="1" x14ac:dyDescent="0.2">
      <c r="A55" s="8"/>
      <c r="B55" s="11"/>
      <c r="C55" s="28">
        <v>53</v>
      </c>
      <c r="D55" s="28" t="s">
        <v>180</v>
      </c>
      <c r="E55" s="46" t="s">
        <v>197</v>
      </c>
      <c r="F55" s="35" t="s">
        <v>175</v>
      </c>
      <c r="G55" s="28" t="s">
        <v>176</v>
      </c>
      <c r="H55" s="41" t="s">
        <v>203</v>
      </c>
      <c r="I55" s="45" t="s">
        <v>170</v>
      </c>
      <c r="J55" s="24" t="s">
        <v>168</v>
      </c>
      <c r="K55" s="24" t="s">
        <v>178</v>
      </c>
      <c r="L55" s="24" t="s">
        <v>217</v>
      </c>
      <c r="M55" s="31">
        <v>12</v>
      </c>
      <c r="N55" s="24"/>
    </row>
    <row r="56" spans="1:14" s="3" customFormat="1" ht="51" customHeight="1" x14ac:dyDescent="0.2">
      <c r="A56" s="8"/>
      <c r="B56" s="11"/>
      <c r="C56" s="12">
        <v>54</v>
      </c>
      <c r="D56" s="12" t="s">
        <v>219</v>
      </c>
      <c r="E56" s="47" t="s">
        <v>177</v>
      </c>
      <c r="F56" s="4" t="s">
        <v>175</v>
      </c>
      <c r="G56" s="12" t="s">
        <v>176</v>
      </c>
      <c r="H56" s="44" t="s">
        <v>202</v>
      </c>
      <c r="I56" s="34" t="s">
        <v>170</v>
      </c>
      <c r="J56" s="17" t="s">
        <v>168</v>
      </c>
      <c r="K56" s="17" t="s">
        <v>178</v>
      </c>
      <c r="L56" s="17" t="s">
        <v>179</v>
      </c>
      <c r="M56" s="42">
        <v>12</v>
      </c>
      <c r="N56" s="24"/>
    </row>
    <row r="57" spans="1:14" s="3" customFormat="1" ht="45.75" customHeight="1" x14ac:dyDescent="0.2">
      <c r="A57" s="8"/>
      <c r="B57" s="11"/>
      <c r="C57" s="12">
        <v>55</v>
      </c>
      <c r="D57" s="12" t="s">
        <v>189</v>
      </c>
      <c r="E57" s="47" t="s">
        <v>167</v>
      </c>
      <c r="F57" s="43" t="s">
        <v>173</v>
      </c>
      <c r="G57" s="12" t="s">
        <v>174</v>
      </c>
      <c r="H57" s="25">
        <v>335000</v>
      </c>
      <c r="I57" s="34" t="s">
        <v>170</v>
      </c>
      <c r="J57" s="17" t="s">
        <v>168</v>
      </c>
      <c r="K57" s="17" t="s">
        <v>91</v>
      </c>
      <c r="L57" s="17" t="s">
        <v>169</v>
      </c>
      <c r="M57" s="42">
        <v>12</v>
      </c>
      <c r="N57" s="24"/>
    </row>
    <row r="58" spans="1:14" s="3" customFormat="1" ht="42" customHeight="1" x14ac:dyDescent="0.2">
      <c r="A58" s="8"/>
      <c r="B58" s="11"/>
      <c r="C58" s="28">
        <v>56</v>
      </c>
      <c r="D58" s="28" t="s">
        <v>216</v>
      </c>
      <c r="E58" s="35">
        <v>53</v>
      </c>
      <c r="F58" s="35" t="s">
        <v>173</v>
      </c>
      <c r="G58" s="28" t="s">
        <v>174</v>
      </c>
      <c r="H58" s="29">
        <v>28000</v>
      </c>
      <c r="I58" s="24" t="s">
        <v>102</v>
      </c>
      <c r="J58" s="24"/>
      <c r="K58" s="24"/>
      <c r="L58" s="24"/>
      <c r="M58" s="31"/>
      <c r="N58" s="24"/>
    </row>
    <row r="59" spans="1:14" s="3" customFormat="1" ht="42" customHeight="1" x14ac:dyDescent="0.2">
      <c r="A59" s="8"/>
      <c r="B59" s="11"/>
      <c r="C59" s="28">
        <v>57</v>
      </c>
      <c r="D59" s="28" t="s">
        <v>220</v>
      </c>
      <c r="E59" s="35">
        <v>54</v>
      </c>
      <c r="F59" s="35" t="s">
        <v>175</v>
      </c>
      <c r="G59" s="28" t="s">
        <v>176</v>
      </c>
      <c r="H59" s="29">
        <v>69000</v>
      </c>
      <c r="I59" s="24" t="s">
        <v>102</v>
      </c>
      <c r="J59" s="24"/>
      <c r="K59" s="24"/>
      <c r="L59" s="24"/>
      <c r="M59" s="31"/>
      <c r="N59" s="24"/>
    </row>
    <row r="60" spans="1:14" s="3" customFormat="1" ht="42" customHeight="1" x14ac:dyDescent="0.2">
      <c r="A60" s="8"/>
      <c r="B60" s="11"/>
      <c r="C60" s="28">
        <v>58</v>
      </c>
      <c r="D60" s="28" t="s">
        <v>224</v>
      </c>
      <c r="E60" s="35">
        <v>55</v>
      </c>
      <c r="F60" s="35" t="s">
        <v>173</v>
      </c>
      <c r="G60" s="28" t="s">
        <v>174</v>
      </c>
      <c r="H60" s="29">
        <v>107000</v>
      </c>
      <c r="I60" s="24" t="s">
        <v>102</v>
      </c>
      <c r="J60" s="24"/>
      <c r="K60" s="24"/>
      <c r="L60" s="24"/>
      <c r="M60" s="31"/>
      <c r="N60" s="24"/>
    </row>
    <row r="61" spans="1:14" s="3" customFormat="1" ht="42" customHeight="1" x14ac:dyDescent="0.2">
      <c r="A61" s="8"/>
      <c r="B61" s="11"/>
      <c r="C61" s="28">
        <v>59</v>
      </c>
      <c r="D61" s="28" t="s">
        <v>225</v>
      </c>
      <c r="E61" s="35">
        <v>56</v>
      </c>
      <c r="F61" s="35" t="s">
        <v>192</v>
      </c>
      <c r="G61" s="28" t="s">
        <v>191</v>
      </c>
      <c r="H61" s="41">
        <v>30000</v>
      </c>
      <c r="I61" s="24" t="s">
        <v>102</v>
      </c>
      <c r="J61" s="24"/>
      <c r="K61" s="24"/>
      <c r="L61" s="24"/>
      <c r="M61" s="31"/>
      <c r="N61" s="24"/>
    </row>
    <row r="62" spans="1:14" s="3" customFormat="1" ht="15" x14ac:dyDescent="0.2">
      <c r="A62" s="8">
        <v>3213</v>
      </c>
      <c r="B62" s="11"/>
      <c r="C62" s="28">
        <v>60</v>
      </c>
      <c r="D62" s="28" t="s">
        <v>182</v>
      </c>
      <c r="E62" s="35">
        <v>57</v>
      </c>
      <c r="F62" s="35" t="s">
        <v>88</v>
      </c>
      <c r="G62" s="28" t="s">
        <v>89</v>
      </c>
      <c r="H62" s="41">
        <v>139500</v>
      </c>
      <c r="I62" s="24" t="s">
        <v>102</v>
      </c>
      <c r="J62" s="24"/>
      <c r="K62" s="24"/>
      <c r="L62" s="24"/>
      <c r="M62" s="36"/>
      <c r="N62" s="24"/>
    </row>
    <row r="63" spans="1:14" s="3" customFormat="1" ht="15" x14ac:dyDescent="0.2">
      <c r="A63" s="8"/>
      <c r="B63" s="11"/>
      <c r="C63" s="28">
        <v>61</v>
      </c>
      <c r="D63" s="28" t="s">
        <v>183</v>
      </c>
      <c r="E63" s="35">
        <v>58</v>
      </c>
      <c r="F63" s="35" t="s">
        <v>88</v>
      </c>
      <c r="G63" s="28" t="s">
        <v>89</v>
      </c>
      <c r="H63" s="41">
        <v>129700</v>
      </c>
      <c r="I63" s="24" t="s">
        <v>102</v>
      </c>
      <c r="J63" s="24"/>
      <c r="K63" s="24"/>
      <c r="L63" s="24"/>
      <c r="M63" s="36"/>
      <c r="N63" s="24"/>
    </row>
    <row r="64" spans="1:14" s="3" customFormat="1" ht="15" x14ac:dyDescent="0.2">
      <c r="A64" s="8"/>
      <c r="B64" s="11"/>
      <c r="C64" s="28">
        <v>62</v>
      </c>
      <c r="D64" s="28" t="s">
        <v>184</v>
      </c>
      <c r="E64" s="35">
        <v>59</v>
      </c>
      <c r="F64" s="35" t="s">
        <v>88</v>
      </c>
      <c r="G64" s="28" t="s">
        <v>89</v>
      </c>
      <c r="H64" s="41">
        <v>55167</v>
      </c>
      <c r="I64" s="24" t="s">
        <v>102</v>
      </c>
      <c r="J64" s="24"/>
      <c r="K64" s="24"/>
      <c r="L64" s="24"/>
      <c r="M64" s="36"/>
      <c r="N64" s="24"/>
    </row>
    <row r="65" spans="1:14" s="3" customFormat="1" ht="15" x14ac:dyDescent="0.2">
      <c r="A65" s="8"/>
      <c r="B65" s="11"/>
      <c r="C65" s="28">
        <v>63</v>
      </c>
      <c r="D65" s="28" t="s">
        <v>198</v>
      </c>
      <c r="E65" s="35">
        <v>60</v>
      </c>
      <c r="F65" s="35" t="s">
        <v>199</v>
      </c>
      <c r="G65" s="28" t="s">
        <v>200</v>
      </c>
      <c r="H65" s="41">
        <v>25000</v>
      </c>
      <c r="I65" s="24" t="s">
        <v>102</v>
      </c>
      <c r="J65" s="24"/>
      <c r="K65" s="24"/>
      <c r="L65" s="24"/>
      <c r="M65" s="36"/>
      <c r="N65" s="24"/>
    </row>
    <row r="66" spans="1:14" ht="194.25" customHeight="1" x14ac:dyDescent="0.25">
      <c r="A66" s="32"/>
      <c r="B66" s="11"/>
      <c r="C66" s="9"/>
      <c r="D66" s="53" t="s">
        <v>222</v>
      </c>
      <c r="E66" s="54"/>
      <c r="F66" s="54"/>
      <c r="G66" s="54"/>
      <c r="H66" s="54"/>
      <c r="I66" s="54"/>
      <c r="J66" s="54"/>
      <c r="K66" s="54"/>
      <c r="L66" s="54"/>
      <c r="M66" s="54"/>
      <c r="N66" s="55"/>
    </row>
    <row r="67" spans="1:14" x14ac:dyDescent="0.25">
      <c r="C67" s="1"/>
      <c r="D67" s="1"/>
      <c r="E67" s="1"/>
      <c r="F67" s="1"/>
      <c r="G67" s="1"/>
      <c r="H67" s="19"/>
      <c r="I67" s="20"/>
      <c r="J67" s="20"/>
      <c r="K67" s="20"/>
      <c r="L67" s="20"/>
      <c r="M67" s="20"/>
      <c r="N67" s="20"/>
    </row>
    <row r="68" spans="1:14" x14ac:dyDescent="0.25">
      <c r="C68" s="1"/>
      <c r="D68" s="1"/>
      <c r="E68" s="1"/>
      <c r="F68" s="1"/>
      <c r="G68" s="1"/>
      <c r="H68" s="19"/>
      <c r="I68" s="20"/>
      <c r="J68" s="20"/>
      <c r="K68" s="20"/>
      <c r="L68" s="20"/>
      <c r="M68" s="20"/>
      <c r="N68" s="20"/>
    </row>
    <row r="69" spans="1:14" x14ac:dyDescent="0.25">
      <c r="C69" s="1"/>
      <c r="D69" s="1"/>
      <c r="E69" s="1"/>
      <c r="F69" s="1"/>
      <c r="G69" s="1"/>
      <c r="H69" s="19"/>
      <c r="I69" s="20"/>
      <c r="J69" s="20"/>
      <c r="K69" s="20"/>
      <c r="L69" s="20"/>
      <c r="M69" s="20"/>
      <c r="N69" s="20"/>
    </row>
    <row r="70" spans="1:14" x14ac:dyDescent="0.25">
      <c r="C70" s="1"/>
      <c r="D70" s="1"/>
      <c r="E70" s="1"/>
      <c r="F70" s="1"/>
      <c r="G70" s="1"/>
      <c r="H70" s="19"/>
      <c r="I70" s="20"/>
      <c r="J70" s="20"/>
      <c r="K70" s="20"/>
      <c r="L70" s="20"/>
      <c r="M70" s="20"/>
      <c r="N70" s="20"/>
    </row>
    <row r="71" spans="1:14" x14ac:dyDescent="0.25">
      <c r="C71" s="1"/>
      <c r="D71" s="1"/>
      <c r="E71" s="1"/>
      <c r="F71" s="1"/>
      <c r="G71" s="1"/>
      <c r="H71" s="19"/>
      <c r="I71" s="20"/>
      <c r="J71" s="20"/>
      <c r="K71" s="20"/>
      <c r="L71" s="20"/>
      <c r="M71" s="20"/>
      <c r="N71" s="20"/>
    </row>
    <row r="72" spans="1:14" x14ac:dyDescent="0.25">
      <c r="C72" s="1"/>
      <c r="D72" s="1"/>
      <c r="E72" s="1"/>
      <c r="F72" s="1"/>
      <c r="G72" s="1"/>
      <c r="H72" s="19"/>
      <c r="I72" s="20"/>
      <c r="J72" s="20"/>
      <c r="K72" s="20"/>
      <c r="L72" s="20"/>
      <c r="M72" s="20"/>
      <c r="N72" s="20"/>
    </row>
    <row r="73" spans="1:14" x14ac:dyDescent="0.25">
      <c r="C73" s="1"/>
      <c r="D73" s="1"/>
      <c r="E73" s="10"/>
      <c r="F73" s="1"/>
      <c r="G73" s="1"/>
      <c r="H73" s="19"/>
      <c r="I73" s="21"/>
      <c r="J73" s="21"/>
      <c r="K73" s="20"/>
      <c r="L73" s="20"/>
      <c r="M73" s="20"/>
      <c r="N73" s="20"/>
    </row>
    <row r="74" spans="1:14" x14ac:dyDescent="0.25">
      <c r="C74" s="1"/>
      <c r="D74" s="1"/>
      <c r="E74" s="1"/>
      <c r="F74" s="1"/>
      <c r="G74" s="1"/>
      <c r="H74" s="19"/>
      <c r="I74" s="20"/>
      <c r="J74" s="20"/>
      <c r="K74" s="20"/>
      <c r="L74" s="20"/>
      <c r="M74" s="20"/>
      <c r="N74" s="20"/>
    </row>
    <row r="75" spans="1:14" x14ac:dyDescent="0.25">
      <c r="C75" s="1"/>
      <c r="D75" s="1"/>
      <c r="E75" s="1"/>
      <c r="F75" s="1"/>
      <c r="G75" s="1"/>
      <c r="H75" s="19"/>
      <c r="I75" s="20"/>
      <c r="J75" s="20"/>
      <c r="K75" s="20"/>
      <c r="L75" s="20"/>
      <c r="M75" s="20"/>
      <c r="N75" s="20"/>
    </row>
    <row r="76" spans="1:14" x14ac:dyDescent="0.25">
      <c r="C76" s="1"/>
      <c r="D76" s="1"/>
      <c r="E76" s="1"/>
      <c r="F76" s="1"/>
      <c r="G76" s="1"/>
      <c r="H76" s="19"/>
      <c r="I76" s="20"/>
      <c r="J76" s="20"/>
      <c r="K76" s="20"/>
      <c r="L76" s="20"/>
      <c r="M76" s="20"/>
      <c r="N76" s="20"/>
    </row>
    <row r="77" spans="1:14" x14ac:dyDescent="0.25">
      <c r="C77" s="1"/>
      <c r="D77" s="1"/>
      <c r="E77" s="1"/>
      <c r="F77" s="1"/>
      <c r="G77" s="1"/>
      <c r="H77" s="19"/>
      <c r="I77" s="20"/>
      <c r="J77" s="20"/>
      <c r="K77" s="20"/>
      <c r="L77" s="20"/>
      <c r="M77" s="20"/>
      <c r="N77" s="20"/>
    </row>
    <row r="78" spans="1:14" x14ac:dyDescent="0.25">
      <c r="C78" s="1"/>
      <c r="D78" s="1"/>
      <c r="E78" s="1"/>
      <c r="F78" s="1"/>
      <c r="G78" s="1"/>
      <c r="H78" s="19"/>
      <c r="I78" s="20"/>
      <c r="J78" s="20"/>
      <c r="K78" s="20"/>
      <c r="L78" s="20"/>
      <c r="M78" s="20"/>
      <c r="N78" s="20"/>
    </row>
    <row r="79" spans="1:14" x14ac:dyDescent="0.25">
      <c r="C79" s="1"/>
      <c r="D79" s="1"/>
      <c r="E79" s="1"/>
      <c r="F79" s="1"/>
      <c r="G79" s="1"/>
      <c r="H79" s="19"/>
      <c r="I79" s="20"/>
      <c r="J79" s="20"/>
      <c r="K79" s="20"/>
      <c r="L79" s="20"/>
      <c r="M79" s="20"/>
      <c r="N79" s="20"/>
    </row>
    <row r="80" spans="1:14" x14ac:dyDescent="0.25">
      <c r="C80" s="1"/>
      <c r="D80" s="1"/>
      <c r="E80" s="1"/>
      <c r="F80" s="1"/>
      <c r="G80" s="1"/>
      <c r="H80" s="19"/>
      <c r="I80" s="20"/>
      <c r="J80" s="20"/>
      <c r="K80" s="20"/>
      <c r="L80" s="20"/>
      <c r="M80" s="20"/>
      <c r="N80" s="20"/>
    </row>
    <row r="81" spans="3:14" x14ac:dyDescent="0.25">
      <c r="C81" s="1"/>
      <c r="D81" s="1"/>
      <c r="E81" s="1"/>
      <c r="F81" s="1"/>
      <c r="G81" s="1"/>
      <c r="H81" s="19"/>
      <c r="I81" s="20"/>
      <c r="J81" s="20"/>
      <c r="K81" s="20"/>
      <c r="L81" s="20"/>
      <c r="M81" s="20"/>
      <c r="N81" s="20"/>
    </row>
    <row r="82" spans="3:14" x14ac:dyDescent="0.25">
      <c r="C82" s="1"/>
      <c r="D82" s="1"/>
      <c r="E82" s="1"/>
      <c r="F82" s="1"/>
      <c r="G82" s="1"/>
      <c r="H82" s="19"/>
      <c r="I82" s="20"/>
      <c r="J82" s="20"/>
      <c r="K82" s="20"/>
      <c r="L82" s="20"/>
      <c r="M82" s="20"/>
      <c r="N82" s="20"/>
    </row>
    <row r="83" spans="3:14" x14ac:dyDescent="0.25">
      <c r="C83" s="1"/>
      <c r="D83" s="1"/>
      <c r="E83" s="1"/>
      <c r="F83" s="1"/>
      <c r="G83" s="1"/>
      <c r="H83" s="19"/>
      <c r="I83" s="20"/>
      <c r="J83" s="20"/>
      <c r="K83" s="20"/>
      <c r="L83" s="20"/>
      <c r="M83" s="20"/>
      <c r="N83" s="20"/>
    </row>
    <row r="84" spans="3:14" x14ac:dyDescent="0.25">
      <c r="C84" s="1"/>
      <c r="D84" s="1"/>
      <c r="E84" s="1"/>
      <c r="F84" s="1"/>
      <c r="G84" s="1"/>
      <c r="H84" s="19"/>
      <c r="I84" s="20"/>
      <c r="J84" s="20"/>
      <c r="K84" s="20"/>
      <c r="L84" s="20"/>
      <c r="M84" s="20"/>
      <c r="N84" s="20"/>
    </row>
    <row r="85" spans="3:14" x14ac:dyDescent="0.25">
      <c r="C85" s="1"/>
      <c r="D85" s="1"/>
      <c r="E85" s="1"/>
      <c r="F85" s="1"/>
      <c r="G85" s="1"/>
      <c r="H85" s="19"/>
      <c r="I85" s="20"/>
      <c r="J85" s="20"/>
      <c r="K85" s="20"/>
      <c r="L85" s="20"/>
      <c r="M85" s="20"/>
      <c r="N85" s="20"/>
    </row>
    <row r="86" spans="3:14" x14ac:dyDescent="0.25">
      <c r="C86" s="1"/>
      <c r="D86" s="1"/>
      <c r="E86" s="1"/>
      <c r="F86" s="1"/>
      <c r="G86" s="1"/>
      <c r="H86" s="19"/>
      <c r="I86" s="20"/>
      <c r="J86" s="20"/>
      <c r="K86" s="20"/>
      <c r="L86" s="20"/>
      <c r="M86" s="20"/>
      <c r="N86" s="20"/>
    </row>
    <row r="87" spans="3:14" x14ac:dyDescent="0.25">
      <c r="C87" s="1"/>
      <c r="D87" s="1"/>
      <c r="E87" s="1"/>
      <c r="F87" s="1"/>
      <c r="G87" s="1"/>
      <c r="H87" s="19"/>
      <c r="I87" s="20"/>
      <c r="J87" s="20"/>
      <c r="K87" s="20"/>
      <c r="L87" s="20"/>
      <c r="M87" s="20"/>
      <c r="N87" s="20"/>
    </row>
  </sheetData>
  <mergeCells count="2">
    <mergeCell ref="D1:K1"/>
    <mergeCell ref="D66:N66"/>
  </mergeCells>
  <pageMargins left="0.23622047244094491" right="0.23622047244094491" top="0.35433070866141736" bottom="0.74803149606299213" header="0.31496062992125984" footer="0.31496062992125984"/>
  <pageSetup paperSize="8" scale="38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G10"/>
  <sheetViews>
    <sheetView topLeftCell="A4" workbookViewId="0">
      <selection activeCell="D36" sqref="D35:D36"/>
    </sheetView>
  </sheetViews>
  <sheetFormatPr defaultRowHeight="15" x14ac:dyDescent="0.25"/>
  <cols>
    <col min="5" max="5" width="14.28515625" bestFit="1" customWidth="1"/>
    <col min="6" max="6" width="9.42578125" bestFit="1" customWidth="1"/>
  </cols>
  <sheetData>
    <row r="4" spans="5:7" x14ac:dyDescent="0.25">
      <c r="E4" t="s">
        <v>6</v>
      </c>
      <c r="F4" t="s">
        <v>4</v>
      </c>
      <c r="G4" t="s">
        <v>5</v>
      </c>
    </row>
    <row r="5" spans="5:7" x14ac:dyDescent="0.25">
      <c r="E5">
        <v>11</v>
      </c>
      <c r="F5" t="s">
        <v>7</v>
      </c>
      <c r="G5" t="s">
        <v>8</v>
      </c>
    </row>
    <row r="6" spans="5:7" x14ac:dyDescent="0.25">
      <c r="E6">
        <v>12</v>
      </c>
      <c r="F6" t="s">
        <v>8</v>
      </c>
      <c r="G6" t="s">
        <v>9</v>
      </c>
    </row>
    <row r="7" spans="5:7" x14ac:dyDescent="0.25">
      <c r="E7">
        <v>51</v>
      </c>
      <c r="F7" t="s">
        <v>9</v>
      </c>
      <c r="G7" t="s">
        <v>12</v>
      </c>
    </row>
    <row r="8" spans="5:7" x14ac:dyDescent="0.25">
      <c r="F8" t="s">
        <v>10</v>
      </c>
      <c r="G8" t="s">
        <v>13</v>
      </c>
    </row>
    <row r="9" spans="5:7" x14ac:dyDescent="0.25">
      <c r="F9" t="s">
        <v>11</v>
      </c>
      <c r="G9" t="s">
        <v>14</v>
      </c>
    </row>
    <row r="10" spans="5:7" x14ac:dyDescent="0.25">
      <c r="G10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D48"/>
  <sheetViews>
    <sheetView topLeftCell="V32" workbookViewId="0">
      <selection activeCell="AC49" sqref="AC49"/>
    </sheetView>
  </sheetViews>
  <sheetFormatPr defaultRowHeight="15" x14ac:dyDescent="0.25"/>
  <sheetData>
    <row r="3" spans="2:5" x14ac:dyDescent="0.25">
      <c r="C3" t="s">
        <v>20</v>
      </c>
      <c r="D3" t="s">
        <v>21</v>
      </c>
      <c r="E3" t="s">
        <v>22</v>
      </c>
    </row>
    <row r="4" spans="2:5" x14ac:dyDescent="0.25">
      <c r="B4">
        <v>3237</v>
      </c>
    </row>
    <row r="47" spans="27:30" x14ac:dyDescent="0.25">
      <c r="AA47" t="s">
        <v>171</v>
      </c>
      <c r="AB47">
        <v>1.5</v>
      </c>
      <c r="AC47">
        <f>4.75+5.2</f>
        <v>9.9499999999999993</v>
      </c>
      <c r="AD47" s="30">
        <f>AB47/AC47</f>
        <v>0.15075376884422112</v>
      </c>
    </row>
    <row r="48" spans="27:30" x14ac:dyDescent="0.25">
      <c r="AA48" t="s">
        <v>172</v>
      </c>
      <c r="AB48">
        <v>1000</v>
      </c>
      <c r="AC48">
        <v>5000</v>
      </c>
      <c r="AD48">
        <f>AB48/AC48</f>
        <v>0.2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MAIN</vt:lpstr>
      <vt:lpstr>sheet</vt:lpstr>
      <vt:lpstr>Sheet1</vt:lpstr>
      <vt:lpstr>Sheet2</vt:lpstr>
      <vt:lpstr>Aktivnost</vt:lpstr>
      <vt:lpstr>Izvor</vt:lpstr>
      <vt:lpstr>MAIN!Print_Area</vt:lpstr>
      <vt:lpstr>Projekt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2018-06-20T09:28:46Z</dcterms:modified>
</cp:coreProperties>
</file>